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yolanda_pacheco_osf_pe/Documents/Documentos/año 2024/"/>
    </mc:Choice>
  </mc:AlternateContent>
  <xr:revisionPtr revIDLastSave="0" documentId="8_{D9F2C507-2117-4101-9725-A67B234FB394}" xr6:coauthVersionLast="47" xr6:coauthVersionMax="47" xr10:uidLastSave="{00000000-0000-0000-0000-000000000000}"/>
  <bookViews>
    <workbookView xWindow="-120" yWindow="-120" windowWidth="20730" windowHeight="11160" xr2:uid="{71054374-E60A-479A-B020-D730192766BB}"/>
  </bookViews>
  <sheets>
    <sheet name="Puestos oceano" sheetId="1" r:id="rId1"/>
    <sheet name="GAS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S25" i="1"/>
  <c r="Q28" i="1"/>
  <c r="S26" i="1"/>
  <c r="U26" i="1" s="1"/>
  <c r="S27" i="1"/>
  <c r="U27" i="1" s="1"/>
  <c r="S24" i="1"/>
  <c r="U24" i="1" s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S28" i="1" l="1"/>
  <c r="U25" i="1"/>
  <c r="U28" i="1" s="1"/>
</calcChain>
</file>

<file path=xl/sharedStrings.xml><?xml version="1.0" encoding="utf-8"?>
<sst xmlns="http://schemas.openxmlformats.org/spreadsheetml/2006/main" count="76" uniqueCount="26">
  <si>
    <t>DIA</t>
  </si>
  <si>
    <t>NOCHE</t>
  </si>
  <si>
    <t>PLANTA ABC</t>
  </si>
  <si>
    <t>PLANTA ALTAIR</t>
  </si>
  <si>
    <t>CETUS</t>
  </si>
  <si>
    <t>FRINOR</t>
  </si>
  <si>
    <t>Total</t>
  </si>
  <si>
    <t>EN PLANTA ALTAIR SE HA DADO SERVICIO ARMADO 24 HORAS MUELLE</t>
  </si>
  <si>
    <t>EN PLANTA CETUS SE HA DADO SERVICIO ARMADO 24 HORAS MUELLE</t>
  </si>
  <si>
    <t>- UN PUESTO DE 12 HORAS TURNO NOCTURNO DEL 28/12/23 SIN ARMAMENTO S/116.66 + IGV                                                                                                                               - UN PUESTO DE 24 HORAS DEL 29/12/23 AL 18/01/24 SIN ARMAMENTO S/4,900.00 + IGV</t>
  </si>
  <si>
    <t xml:space="preserve">- 01 PUESTO DE 12 HORAS TURNO NOCTURNO DEL 28/12/23 CON ARMA S/120.00 + IGV                                                                                                                                                           - 01 PUESTO DE 24 HORAS ARMADO DEL 29/12/23 AL 18/01/24 S/5,040.00 + IGV                                                                                                                                                                       - 01 PUESTO DE 12 HORAS TURNO NOCTURNO DEL 28/12/23 SIN ARMAMENTO S/116.66 + IGV                                                                                                                               - 01 PUESTO DE 24 HORAS DEL 29/12/23 AL 18/01/24 SIN ARMAMENTO S/4,900.00 + IGV                  </t>
  </si>
  <si>
    <t>TOTAL</t>
  </si>
  <si>
    <t>EMPRESA</t>
  </si>
  <si>
    <t>DETALLE DE FACTURA</t>
  </si>
  <si>
    <t>SUB TOTAL</t>
  </si>
  <si>
    <t>IGV</t>
  </si>
  <si>
    <t xml:space="preserve">- 01 PUESTO DE 36 HORAS TURNO NOCTURNO SIN ARMAMENTO DEL 28/12/23 S/350.00  + IGV                                                                                                                                                                                                                - 01 PUESTO DE 36 HORAS TURNO DIURNO SIN ARMAMENTO DEL 29/12/23 AL 18/01/24 S/7,350.00 + IGV                                                                                                                                                                      - 01 PUESTO DE 36 HORAS TURNO NOCTURNO SIN ARMAMENTO DEL 29/12/23 AL 18/01/24  S/7,350.00 + IGV                                 </t>
  </si>
  <si>
    <t>DETALLE DE SERVICIO DE SEGURIDAD PRIVADA EMPRESA COMPESEG SAC</t>
  </si>
  <si>
    <t>GASTOS REALIZADOS PARA EL APOYO DE SEGURIDAD SOLICITADO</t>
  </si>
  <si>
    <t>TIPO</t>
  </si>
  <si>
    <t>INDUMENTARIA</t>
  </si>
  <si>
    <t>AVP</t>
  </si>
  <si>
    <t xml:space="preserve">PRECIO </t>
  </si>
  <si>
    <t>MOVILIDAD</t>
  </si>
  <si>
    <t>22 VIAJES</t>
  </si>
  <si>
    <t xml:space="preserve">EXAMEN TOXICOLOGICOS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</si>
</sst>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20B6-504C-4ADF-94F8-5B51DD0E217C}">
  <dimension ref="B1:FE29"/>
  <sheetViews>
    <sheetView tabSelected="1" topLeftCell="A4" zoomScale="90" zoomScaleNormal="90" workbookViewId="0">
      <selection activeCell="AC11" sqref="AC11"/>
    </sheetView>
  </sheetViews>
  <sheetFormatPr baseColWidth="10" defaultRowHeight="15" x14ac:dyDescent="0.25"/>
  <cols>
    <col min="1" max="1" width="1.85546875" customWidth="1"/>
    <col min="2" max="2" width="19.28515625" customWidth="1"/>
    <col min="3" max="14" width="7.42578125" customWidth="1"/>
    <col min="15" max="16" width="7.85546875" customWidth="1"/>
    <col min="17" max="17" width="9" customWidth="1"/>
    <col min="18" max="18" width="8.7109375" customWidth="1"/>
    <col min="19" max="19" width="10.140625" customWidth="1"/>
    <col min="20" max="46" width="7.85546875" customWidth="1"/>
  </cols>
  <sheetData>
    <row r="1" spans="2:161" x14ac:dyDescent="0.25">
      <c r="B1" s="12" t="s">
        <v>17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2:16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2:16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6" spans="2:161" s="1" customFormat="1" x14ac:dyDescent="0.25">
      <c r="C6" s="21">
        <v>45288</v>
      </c>
      <c r="D6" s="21"/>
      <c r="E6" s="21">
        <v>45289</v>
      </c>
      <c r="F6" s="21"/>
      <c r="G6" s="21">
        <v>45290</v>
      </c>
      <c r="H6" s="21"/>
      <c r="I6" s="21">
        <v>45291</v>
      </c>
      <c r="J6" s="21"/>
      <c r="K6" s="21">
        <v>45292</v>
      </c>
      <c r="L6" s="21"/>
      <c r="M6" s="21">
        <v>45293</v>
      </c>
      <c r="N6" s="21"/>
      <c r="O6" s="21">
        <v>45294</v>
      </c>
      <c r="P6" s="21"/>
      <c r="Q6" s="21">
        <v>45295</v>
      </c>
      <c r="R6" s="21"/>
      <c r="S6" s="21">
        <v>45296</v>
      </c>
      <c r="T6" s="21"/>
      <c r="U6" s="21">
        <v>45297</v>
      </c>
      <c r="V6" s="21"/>
      <c r="W6" s="21">
        <v>45298</v>
      </c>
      <c r="X6" s="21"/>
      <c r="Y6" s="21">
        <v>45299</v>
      </c>
      <c r="Z6" s="21"/>
      <c r="AA6" s="21">
        <v>45300</v>
      </c>
      <c r="AB6" s="21"/>
      <c r="AC6" s="21">
        <v>45301</v>
      </c>
      <c r="AD6" s="21"/>
      <c r="AE6" s="21">
        <v>45302</v>
      </c>
      <c r="AF6" s="21"/>
      <c r="AG6" s="21">
        <v>45303</v>
      </c>
      <c r="AH6" s="21"/>
      <c r="AI6" s="21">
        <v>45304</v>
      </c>
      <c r="AJ6" s="21"/>
      <c r="AK6" s="21">
        <v>45305</v>
      </c>
      <c r="AL6" s="21"/>
      <c r="AM6" s="21">
        <v>45306</v>
      </c>
      <c r="AN6" s="21"/>
      <c r="AO6" s="21">
        <v>45307</v>
      </c>
      <c r="AP6" s="21"/>
      <c r="AQ6" s="21">
        <v>45308</v>
      </c>
      <c r="AR6" s="21"/>
      <c r="AS6" s="21">
        <v>45309</v>
      </c>
      <c r="AT6" s="21"/>
    </row>
    <row r="7" spans="2:161" s="1" customFormat="1" x14ac:dyDescent="0.25">
      <c r="C7" s="4" t="s">
        <v>0</v>
      </c>
      <c r="D7" s="4" t="s">
        <v>1</v>
      </c>
      <c r="E7" s="4" t="s">
        <v>0</v>
      </c>
      <c r="F7" s="4" t="s">
        <v>1</v>
      </c>
      <c r="G7" s="4" t="s">
        <v>0</v>
      </c>
      <c r="H7" s="4" t="s">
        <v>1</v>
      </c>
      <c r="I7" s="4" t="s">
        <v>0</v>
      </c>
      <c r="J7" s="4" t="s">
        <v>1</v>
      </c>
      <c r="K7" s="4" t="s">
        <v>0</v>
      </c>
      <c r="L7" s="4" t="s">
        <v>1</v>
      </c>
      <c r="M7" s="4" t="s">
        <v>0</v>
      </c>
      <c r="N7" s="4" t="s">
        <v>1</v>
      </c>
      <c r="O7" s="4" t="s">
        <v>0</v>
      </c>
      <c r="P7" s="4" t="s">
        <v>1</v>
      </c>
      <c r="Q7" s="4" t="s">
        <v>0</v>
      </c>
      <c r="R7" s="4" t="s">
        <v>1</v>
      </c>
      <c r="S7" s="4" t="s">
        <v>0</v>
      </c>
      <c r="T7" s="4" t="s">
        <v>1</v>
      </c>
      <c r="U7" s="4" t="s">
        <v>0</v>
      </c>
      <c r="V7" s="4" t="s">
        <v>1</v>
      </c>
      <c r="W7" s="4" t="s">
        <v>0</v>
      </c>
      <c r="X7" s="4" t="s">
        <v>1</v>
      </c>
      <c r="Y7" s="4" t="s">
        <v>0</v>
      </c>
      <c r="Z7" s="4" t="s">
        <v>1</v>
      </c>
      <c r="AA7" s="4" t="s">
        <v>0</v>
      </c>
      <c r="AB7" s="4" t="s">
        <v>1</v>
      </c>
      <c r="AC7" s="4" t="s">
        <v>0</v>
      </c>
      <c r="AD7" s="4" t="s">
        <v>1</v>
      </c>
      <c r="AE7" s="4" t="s">
        <v>0</v>
      </c>
      <c r="AF7" s="4" t="s">
        <v>1</v>
      </c>
      <c r="AG7" s="4" t="s">
        <v>0</v>
      </c>
      <c r="AH7" s="4" t="s">
        <v>1</v>
      </c>
      <c r="AI7" s="4" t="s">
        <v>0</v>
      </c>
      <c r="AJ7" s="4" t="s">
        <v>1</v>
      </c>
      <c r="AK7" s="4" t="s">
        <v>0</v>
      </c>
      <c r="AL7" s="4" t="s">
        <v>1</v>
      </c>
      <c r="AM7" s="4" t="s">
        <v>0</v>
      </c>
      <c r="AN7" s="4" t="s">
        <v>1</v>
      </c>
      <c r="AO7" s="4" t="s">
        <v>0</v>
      </c>
      <c r="AP7" s="4" t="s">
        <v>1</v>
      </c>
      <c r="AQ7" s="4" t="s">
        <v>0</v>
      </c>
      <c r="AR7" s="4" t="s">
        <v>1</v>
      </c>
      <c r="AS7" s="4" t="s">
        <v>0</v>
      </c>
      <c r="AT7" s="4" t="s">
        <v>1</v>
      </c>
    </row>
    <row r="8" spans="2:161" s="5" customFormat="1" ht="24.95" customHeight="1" x14ac:dyDescent="0.25">
      <c r="B8" s="2" t="s">
        <v>2</v>
      </c>
      <c r="C8" s="3">
        <v>1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>
        <v>3</v>
      </c>
      <c r="AI8" s="3">
        <v>3</v>
      </c>
      <c r="AJ8" s="3">
        <v>3</v>
      </c>
      <c r="AK8" s="3">
        <v>3</v>
      </c>
      <c r="AL8" s="3">
        <v>3</v>
      </c>
      <c r="AM8" s="3">
        <v>3</v>
      </c>
      <c r="AN8" s="3">
        <v>3</v>
      </c>
      <c r="AO8" s="3">
        <v>3</v>
      </c>
      <c r="AP8" s="3">
        <v>3</v>
      </c>
      <c r="AQ8" s="3">
        <v>3</v>
      </c>
      <c r="AR8" s="3">
        <v>3</v>
      </c>
      <c r="AS8" s="3">
        <v>3</v>
      </c>
      <c r="AT8" s="3">
        <v>3</v>
      </c>
    </row>
    <row r="9" spans="2:161" s="10" customFormat="1" ht="24.95" customHeight="1" x14ac:dyDescent="0.25">
      <c r="B9" s="6" t="s">
        <v>3</v>
      </c>
      <c r="C9" s="22"/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9">
        <v>2</v>
      </c>
      <c r="N9" s="9">
        <v>2</v>
      </c>
      <c r="O9" s="9">
        <v>2</v>
      </c>
      <c r="P9" s="9">
        <v>2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>
        <v>2</v>
      </c>
      <c r="AE9" s="9">
        <v>2</v>
      </c>
      <c r="AF9" s="9">
        <v>2</v>
      </c>
      <c r="AG9" s="9">
        <v>2</v>
      </c>
      <c r="AH9" s="9">
        <v>2</v>
      </c>
      <c r="AI9" s="9">
        <v>2</v>
      </c>
      <c r="AJ9" s="9">
        <v>2</v>
      </c>
      <c r="AK9" s="9">
        <v>2</v>
      </c>
      <c r="AL9" s="9">
        <v>2</v>
      </c>
      <c r="AM9" s="9">
        <v>2</v>
      </c>
      <c r="AN9" s="9">
        <v>2</v>
      </c>
      <c r="AO9" s="9">
        <v>2</v>
      </c>
      <c r="AP9" s="9">
        <v>2</v>
      </c>
      <c r="AQ9" s="9">
        <v>2</v>
      </c>
      <c r="AR9" s="9">
        <v>2</v>
      </c>
      <c r="AS9" s="9">
        <v>2</v>
      </c>
      <c r="AT9" s="9">
        <v>2</v>
      </c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</row>
    <row r="10" spans="2:161" s="10" customFormat="1" ht="24.95" customHeight="1" x14ac:dyDescent="0.25">
      <c r="B10" s="6" t="s">
        <v>4</v>
      </c>
      <c r="C10" s="23"/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2</v>
      </c>
      <c r="S10" s="9">
        <v>2</v>
      </c>
      <c r="T10" s="9">
        <v>2</v>
      </c>
      <c r="U10" s="9">
        <v>2</v>
      </c>
      <c r="V10" s="9">
        <v>2</v>
      </c>
      <c r="W10" s="9">
        <v>2</v>
      </c>
      <c r="X10" s="9">
        <v>2</v>
      </c>
      <c r="Y10" s="9">
        <v>2</v>
      </c>
      <c r="Z10" s="9">
        <v>2</v>
      </c>
      <c r="AA10" s="9">
        <v>2</v>
      </c>
      <c r="AB10" s="9">
        <v>2</v>
      </c>
      <c r="AC10" s="9">
        <v>2</v>
      </c>
      <c r="AD10" s="9">
        <v>2</v>
      </c>
      <c r="AE10" s="9">
        <v>2</v>
      </c>
      <c r="AF10" s="9">
        <v>2</v>
      </c>
      <c r="AG10" s="9">
        <v>2</v>
      </c>
      <c r="AH10" s="9">
        <v>2</v>
      </c>
      <c r="AI10" s="9">
        <v>2</v>
      </c>
      <c r="AJ10" s="9">
        <v>2</v>
      </c>
      <c r="AK10" s="9">
        <v>2</v>
      </c>
      <c r="AL10" s="9">
        <v>2</v>
      </c>
      <c r="AM10" s="9">
        <v>2</v>
      </c>
      <c r="AN10" s="9">
        <v>2</v>
      </c>
      <c r="AO10" s="9">
        <v>2</v>
      </c>
      <c r="AP10" s="9">
        <v>2</v>
      </c>
      <c r="AQ10" s="9">
        <v>2</v>
      </c>
      <c r="AR10" s="9">
        <v>2</v>
      </c>
      <c r="AS10" s="9">
        <v>2</v>
      </c>
      <c r="AT10" s="9">
        <v>2</v>
      </c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</row>
    <row r="11" spans="2:161" s="5" customFormat="1" ht="24.95" customHeight="1" x14ac:dyDescent="0.25">
      <c r="B11" s="2" t="s">
        <v>5</v>
      </c>
      <c r="C11" s="24"/>
      <c r="D11" s="3">
        <v>1</v>
      </c>
      <c r="E11" s="28">
        <v>1</v>
      </c>
      <c r="F11" s="3">
        <v>1</v>
      </c>
      <c r="G11" s="28">
        <v>2</v>
      </c>
      <c r="H11" s="3">
        <v>1</v>
      </c>
      <c r="I11" s="28">
        <v>3</v>
      </c>
      <c r="J11" s="3">
        <v>1</v>
      </c>
      <c r="K11" s="28">
        <v>4</v>
      </c>
      <c r="L11" s="3">
        <v>1</v>
      </c>
      <c r="M11" s="28">
        <v>5</v>
      </c>
      <c r="N11" s="3">
        <v>1</v>
      </c>
      <c r="O11" s="28">
        <v>6</v>
      </c>
      <c r="P11" s="3">
        <v>1</v>
      </c>
      <c r="Q11" s="28">
        <v>7</v>
      </c>
      <c r="R11" s="3">
        <v>1</v>
      </c>
      <c r="S11" s="28">
        <v>8</v>
      </c>
      <c r="T11" s="3">
        <v>1</v>
      </c>
      <c r="U11" s="28">
        <v>9</v>
      </c>
      <c r="V11" s="3">
        <v>1</v>
      </c>
      <c r="W11" s="28">
        <v>10</v>
      </c>
      <c r="X11" s="3">
        <v>1</v>
      </c>
      <c r="Y11" s="28">
        <v>11</v>
      </c>
      <c r="Z11" s="3">
        <v>1</v>
      </c>
      <c r="AA11" s="28">
        <v>12</v>
      </c>
      <c r="AB11" s="3">
        <v>1</v>
      </c>
      <c r="AC11" s="28">
        <v>13</v>
      </c>
      <c r="AD11" s="3">
        <v>1</v>
      </c>
      <c r="AE11" s="28">
        <v>14</v>
      </c>
      <c r="AF11" s="3">
        <v>1</v>
      </c>
      <c r="AG11" s="28">
        <v>15</v>
      </c>
      <c r="AH11" s="3">
        <v>1</v>
      </c>
      <c r="AI11" s="28">
        <v>16</v>
      </c>
      <c r="AJ11" s="3">
        <v>1</v>
      </c>
      <c r="AK11" s="28">
        <v>17</v>
      </c>
      <c r="AL11" s="3">
        <v>1</v>
      </c>
      <c r="AM11" s="28">
        <v>18</v>
      </c>
      <c r="AN11" s="3">
        <v>1</v>
      </c>
      <c r="AO11" s="28">
        <v>19</v>
      </c>
      <c r="AP11" s="3">
        <v>1</v>
      </c>
      <c r="AQ11" s="28">
        <v>20</v>
      </c>
      <c r="AR11" s="3">
        <v>1</v>
      </c>
      <c r="AS11" s="28">
        <v>21</v>
      </c>
      <c r="AT11" s="3">
        <v>1</v>
      </c>
    </row>
    <row r="12" spans="2:161" s="1" customFormat="1" ht="24.95" customHeight="1" x14ac:dyDescent="0.25">
      <c r="B12" s="4" t="s">
        <v>6</v>
      </c>
      <c r="C12" s="4"/>
      <c r="D12" s="4">
        <f>SUM(D8:D11)</f>
        <v>8</v>
      </c>
      <c r="E12" s="4">
        <f t="shared" ref="E12:AT12" si="0">SUM(E8:E11)</f>
        <v>8</v>
      </c>
      <c r="F12" s="4">
        <f t="shared" si="0"/>
        <v>8</v>
      </c>
      <c r="G12" s="4">
        <f t="shared" si="0"/>
        <v>9</v>
      </c>
      <c r="H12" s="4">
        <f t="shared" si="0"/>
        <v>8</v>
      </c>
      <c r="I12" s="4">
        <f t="shared" si="0"/>
        <v>10</v>
      </c>
      <c r="J12" s="4">
        <f t="shared" si="0"/>
        <v>8</v>
      </c>
      <c r="K12" s="4">
        <f t="shared" si="0"/>
        <v>11</v>
      </c>
      <c r="L12" s="4">
        <f t="shared" si="0"/>
        <v>8</v>
      </c>
      <c r="M12" s="4">
        <f t="shared" si="0"/>
        <v>12</v>
      </c>
      <c r="N12" s="4">
        <f t="shared" si="0"/>
        <v>8</v>
      </c>
      <c r="O12" s="4">
        <f t="shared" si="0"/>
        <v>13</v>
      </c>
      <c r="P12" s="4">
        <f t="shared" si="0"/>
        <v>8</v>
      </c>
      <c r="Q12" s="4">
        <f t="shared" si="0"/>
        <v>14</v>
      </c>
      <c r="R12" s="4">
        <f t="shared" si="0"/>
        <v>8</v>
      </c>
      <c r="S12" s="4">
        <f t="shared" si="0"/>
        <v>15</v>
      </c>
      <c r="T12" s="4">
        <f t="shared" si="0"/>
        <v>8</v>
      </c>
      <c r="U12" s="4">
        <f t="shared" si="0"/>
        <v>16</v>
      </c>
      <c r="V12" s="4">
        <f t="shared" si="0"/>
        <v>8</v>
      </c>
      <c r="W12" s="4">
        <f t="shared" si="0"/>
        <v>17</v>
      </c>
      <c r="X12" s="4">
        <f t="shared" si="0"/>
        <v>8</v>
      </c>
      <c r="Y12" s="4">
        <f t="shared" si="0"/>
        <v>18</v>
      </c>
      <c r="Z12" s="4">
        <f t="shared" si="0"/>
        <v>8</v>
      </c>
      <c r="AA12" s="4">
        <f t="shared" si="0"/>
        <v>19</v>
      </c>
      <c r="AB12" s="4">
        <f t="shared" si="0"/>
        <v>8</v>
      </c>
      <c r="AC12" s="4">
        <f t="shared" si="0"/>
        <v>20</v>
      </c>
      <c r="AD12" s="4">
        <f t="shared" si="0"/>
        <v>8</v>
      </c>
      <c r="AE12" s="4">
        <f t="shared" si="0"/>
        <v>21</v>
      </c>
      <c r="AF12" s="4">
        <f t="shared" si="0"/>
        <v>8</v>
      </c>
      <c r="AG12" s="4">
        <f t="shared" si="0"/>
        <v>22</v>
      </c>
      <c r="AH12" s="4">
        <f t="shared" si="0"/>
        <v>8</v>
      </c>
      <c r="AI12" s="4">
        <f t="shared" si="0"/>
        <v>23</v>
      </c>
      <c r="AJ12" s="4">
        <f t="shared" si="0"/>
        <v>8</v>
      </c>
      <c r="AK12" s="4">
        <f t="shared" si="0"/>
        <v>24</v>
      </c>
      <c r="AL12" s="4">
        <f t="shared" si="0"/>
        <v>8</v>
      </c>
      <c r="AM12" s="4">
        <f t="shared" si="0"/>
        <v>25</v>
      </c>
      <c r="AN12" s="4">
        <f t="shared" si="0"/>
        <v>8</v>
      </c>
      <c r="AO12" s="4">
        <f t="shared" si="0"/>
        <v>26</v>
      </c>
      <c r="AP12" s="4">
        <f t="shared" si="0"/>
        <v>8</v>
      </c>
      <c r="AQ12" s="4">
        <f t="shared" si="0"/>
        <v>27</v>
      </c>
      <c r="AR12" s="4">
        <f t="shared" si="0"/>
        <v>8</v>
      </c>
      <c r="AS12" s="4">
        <f t="shared" si="0"/>
        <v>28</v>
      </c>
      <c r="AT12" s="4">
        <f t="shared" si="0"/>
        <v>8</v>
      </c>
    </row>
    <row r="16" spans="2:161" ht="24.95" customHeight="1" x14ac:dyDescent="0.25">
      <c r="C16" s="25" t="s">
        <v>7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7"/>
      <c r="P16" s="7"/>
      <c r="Q16" s="7"/>
      <c r="R16" s="7"/>
    </row>
    <row r="17" spans="2:22" ht="24.95" customHeight="1" x14ac:dyDescent="0.25">
      <c r="C17" s="25" t="s">
        <v>8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"/>
      <c r="P17" s="7"/>
    </row>
    <row r="22" spans="2:22" ht="15" customHeight="1" x14ac:dyDescent="0.25">
      <c r="B22" s="19" t="s">
        <v>12</v>
      </c>
      <c r="C22" s="19" t="s">
        <v>13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5" t="s">
        <v>14</v>
      </c>
      <c r="R22" s="16"/>
      <c r="S22" s="15" t="s">
        <v>15</v>
      </c>
      <c r="T22" s="16"/>
      <c r="U22" s="19" t="s">
        <v>11</v>
      </c>
      <c r="V22" s="19"/>
    </row>
    <row r="23" spans="2:22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7"/>
      <c r="R23" s="18"/>
      <c r="S23" s="17"/>
      <c r="T23" s="18"/>
      <c r="U23" s="19"/>
      <c r="V23" s="19"/>
    </row>
    <row r="24" spans="2:22" ht="60" customHeight="1" x14ac:dyDescent="0.25">
      <c r="B24" s="2" t="s">
        <v>2</v>
      </c>
      <c r="C24" s="20" t="s">
        <v>16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3">
        <v>15050</v>
      </c>
      <c r="R24" s="13"/>
      <c r="S24" s="13">
        <f>Q24*18%</f>
        <v>2709</v>
      </c>
      <c r="T24" s="13"/>
      <c r="U24" s="13">
        <f>Q24+S24</f>
        <v>17759</v>
      </c>
      <c r="V24" s="13"/>
    </row>
    <row r="25" spans="2:22" ht="60" customHeight="1" x14ac:dyDescent="0.25">
      <c r="B25" s="6" t="s">
        <v>3</v>
      </c>
      <c r="C25" s="20" t="s">
        <v>10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3">
        <v>10176.66</v>
      </c>
      <c r="R25" s="13"/>
      <c r="S25" s="13">
        <f>Q25*18%</f>
        <v>1831.7987999999998</v>
      </c>
      <c r="T25" s="13"/>
      <c r="U25" s="13">
        <f>Q25+S25</f>
        <v>12008.4588</v>
      </c>
      <c r="V25" s="13"/>
    </row>
    <row r="26" spans="2:22" ht="60" customHeight="1" x14ac:dyDescent="0.25">
      <c r="B26" s="6" t="s">
        <v>4</v>
      </c>
      <c r="C26" s="20" t="s">
        <v>10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3">
        <v>10176.66</v>
      </c>
      <c r="R26" s="13"/>
      <c r="S26" s="13">
        <f>Q26*18%</f>
        <v>1831.7987999999998</v>
      </c>
      <c r="T26" s="13"/>
      <c r="U26" s="13">
        <f>Q26+S26</f>
        <v>12008.4588</v>
      </c>
      <c r="V26" s="13"/>
    </row>
    <row r="27" spans="2:22" ht="60" customHeight="1" x14ac:dyDescent="0.25">
      <c r="B27" s="2" t="s">
        <v>5</v>
      </c>
      <c r="C27" s="20" t="s">
        <v>9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3">
        <v>5016.66</v>
      </c>
      <c r="R27" s="13"/>
      <c r="S27" s="13">
        <f>Q27*18%</f>
        <v>902.99879999999996</v>
      </c>
      <c r="T27" s="13"/>
      <c r="U27" s="13">
        <f>Q27+S27</f>
        <v>5919.6588000000002</v>
      </c>
      <c r="V27" s="13"/>
    </row>
    <row r="28" spans="2:22" x14ac:dyDescent="0.25">
      <c r="B28" s="19" t="s">
        <v>11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3">
        <f>SUM(Q24:Q27)</f>
        <v>40419.979999999996</v>
      </c>
      <c r="R28" s="13"/>
      <c r="S28" s="13">
        <f>SUM(S24:T27)</f>
        <v>7275.5963999999994</v>
      </c>
      <c r="T28" s="13"/>
      <c r="U28" s="14">
        <f>SUM(U24:U27)</f>
        <v>47695.576399999998</v>
      </c>
      <c r="V28" s="14"/>
    </row>
    <row r="29" spans="2:22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3"/>
      <c r="R29" s="13"/>
      <c r="S29" s="13"/>
      <c r="T29" s="13"/>
      <c r="U29" s="14"/>
      <c r="V29" s="14"/>
    </row>
  </sheetData>
  <mergeCells count="51">
    <mergeCell ref="W6:X6"/>
    <mergeCell ref="Y6:Z6"/>
    <mergeCell ref="C16:N16"/>
    <mergeCell ref="C17:N17"/>
    <mergeCell ref="C6:D6"/>
    <mergeCell ref="E6:F6"/>
    <mergeCell ref="G6:H6"/>
    <mergeCell ref="I6:J6"/>
    <mergeCell ref="K6:L6"/>
    <mergeCell ref="AM6:AN6"/>
    <mergeCell ref="AO6:AP6"/>
    <mergeCell ref="AQ6:AR6"/>
    <mergeCell ref="AS6:AT6"/>
    <mergeCell ref="C9:C11"/>
    <mergeCell ref="AC6:AD6"/>
    <mergeCell ref="AE6:AF6"/>
    <mergeCell ref="AG6:AH6"/>
    <mergeCell ref="AI6:AJ6"/>
    <mergeCell ref="AK6:AL6"/>
    <mergeCell ref="M6:N6"/>
    <mergeCell ref="AA6:AB6"/>
    <mergeCell ref="O6:P6"/>
    <mergeCell ref="Q6:R6"/>
    <mergeCell ref="S6:T6"/>
    <mergeCell ref="U6:V6"/>
    <mergeCell ref="C27:P27"/>
    <mergeCell ref="C26:P26"/>
    <mergeCell ref="C25:P25"/>
    <mergeCell ref="C24:P24"/>
    <mergeCell ref="B28:P29"/>
    <mergeCell ref="Q25:R25"/>
    <mergeCell ref="Q26:R26"/>
    <mergeCell ref="Q27:R27"/>
    <mergeCell ref="S24:T24"/>
    <mergeCell ref="S25:T25"/>
    <mergeCell ref="B1:AT3"/>
    <mergeCell ref="Q28:R29"/>
    <mergeCell ref="S28:T29"/>
    <mergeCell ref="U28:V29"/>
    <mergeCell ref="Q22:R23"/>
    <mergeCell ref="S22:T23"/>
    <mergeCell ref="U22:V23"/>
    <mergeCell ref="S26:T26"/>
    <mergeCell ref="S27:T27"/>
    <mergeCell ref="U24:V24"/>
    <mergeCell ref="U25:V25"/>
    <mergeCell ref="U26:V26"/>
    <mergeCell ref="U27:V27"/>
    <mergeCell ref="B22:B23"/>
    <mergeCell ref="C22:P23"/>
    <mergeCell ref="Q24:R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72F2-C787-4E32-B3EB-3B41383D4B5E}">
  <dimension ref="A1:L38"/>
  <sheetViews>
    <sheetView workbookViewId="0">
      <selection activeCell="N15" sqref="N15"/>
    </sheetView>
  </sheetViews>
  <sheetFormatPr baseColWidth="10" defaultRowHeight="15" x14ac:dyDescent="0.25"/>
  <cols>
    <col min="1" max="1" width="5.42578125" customWidth="1"/>
    <col min="3" max="3" width="14.42578125" customWidth="1"/>
    <col min="4" max="4" width="12.42578125" customWidth="1"/>
    <col min="6" max="6" width="12.7109375" customWidth="1"/>
  </cols>
  <sheetData>
    <row r="1" spans="1:12" x14ac:dyDescent="0.25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7" spans="1:12" x14ac:dyDescent="0.25">
      <c r="B7" s="19" t="s">
        <v>19</v>
      </c>
      <c r="C7" s="19"/>
      <c r="D7" s="19" t="s">
        <v>21</v>
      </c>
      <c r="E7" s="19" t="s">
        <v>22</v>
      </c>
      <c r="F7" s="19" t="s">
        <v>11</v>
      </c>
    </row>
    <row r="8" spans="1:12" x14ac:dyDescent="0.25">
      <c r="B8" s="19"/>
      <c r="C8" s="19"/>
      <c r="D8" s="19"/>
      <c r="E8" s="19"/>
      <c r="F8" s="19"/>
    </row>
    <row r="9" spans="1:12" ht="24.95" customHeight="1" x14ac:dyDescent="0.25">
      <c r="A9" s="3">
        <v>1</v>
      </c>
      <c r="B9" s="26" t="s">
        <v>20</v>
      </c>
      <c r="C9" s="26"/>
      <c r="D9" s="3">
        <v>12</v>
      </c>
      <c r="E9" s="8">
        <v>150</v>
      </c>
      <c r="F9" s="8">
        <f>D9*E9</f>
        <v>1800</v>
      </c>
    </row>
    <row r="10" spans="1:12" ht="24.95" customHeight="1" x14ac:dyDescent="0.25">
      <c r="A10" s="3">
        <v>2</v>
      </c>
      <c r="B10" s="26" t="s">
        <v>23</v>
      </c>
      <c r="C10" s="26"/>
      <c r="D10" s="3" t="s">
        <v>24</v>
      </c>
      <c r="E10" s="8">
        <v>100</v>
      </c>
      <c r="F10" s="8">
        <f>100*22</f>
        <v>2200</v>
      </c>
    </row>
    <row r="11" spans="1:12" ht="24.95" customHeight="1" x14ac:dyDescent="0.25">
      <c r="A11" s="3">
        <v>3</v>
      </c>
      <c r="B11" s="26" t="s">
        <v>25</v>
      </c>
      <c r="C11" s="26"/>
      <c r="D11" s="3">
        <v>15</v>
      </c>
      <c r="E11" s="8">
        <v>30</v>
      </c>
      <c r="F11" s="8">
        <f>D11*E11</f>
        <v>450</v>
      </c>
    </row>
    <row r="12" spans="1:12" ht="24.95" customHeight="1" x14ac:dyDescent="0.25">
      <c r="A12" s="19" t="s">
        <v>11</v>
      </c>
      <c r="B12" s="19"/>
      <c r="C12" s="19"/>
      <c r="D12" s="19"/>
      <c r="E12" s="19"/>
      <c r="F12" s="11">
        <f>SUM(F9:F11)</f>
        <v>4450</v>
      </c>
    </row>
    <row r="13" spans="1:12" ht="24.95" customHeight="1" x14ac:dyDescent="0.25"/>
    <row r="14" spans="1:12" ht="24.95" customHeight="1" x14ac:dyDescent="0.25"/>
    <row r="15" spans="1:12" ht="24.95" customHeight="1" x14ac:dyDescent="0.25"/>
    <row r="16" spans="1:12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</sheetData>
  <mergeCells count="9">
    <mergeCell ref="B11:C11"/>
    <mergeCell ref="B10:C10"/>
    <mergeCell ref="F7:F8"/>
    <mergeCell ref="A12:E12"/>
    <mergeCell ref="A1:L4"/>
    <mergeCell ref="B7:C8"/>
    <mergeCell ref="D7:D8"/>
    <mergeCell ref="E7:E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Puestos oceano</vt:lpstr>
      <vt:lpstr>GASTOS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Heberth Hernando Córdova Acaro</dc:creator>
  <cp:lastModifiedBy>Yolanda Pacheco (OFS-PAI)</cp:lastModifiedBy>
  <dcterms:created xsi:type="dcterms:W3CDTF">2024-01-09T20:40:51Z</dcterms:created>
  <dcterms:modified xsi:type="dcterms:W3CDTF">2024-01-15T21:59:35Z</dcterms:modified>
</cp:coreProperties>
</file>