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49BF7E16-948A-4856-9D42-3B9151382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AL 14.02" sheetId="1" r:id="rId1"/>
  </sheets>
  <definedNames>
    <definedName name="_xlnm.Print_Area" localSheetId="0">'AGROMAR AL 14.02'!$A$1:$N$15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0" i="1"/>
  <c r="J8" i="1"/>
  <c r="J7" i="1"/>
  <c r="J6" i="1"/>
  <c r="J9" i="1" l="1"/>
  <c r="J5" i="1"/>
  <c r="J4" i="1" l="1"/>
  <c r="J3" i="1" l="1"/>
  <c r="H13" i="1" l="1"/>
  <c r="J13" i="1" l="1"/>
  <c r="J15" i="1" s="1"/>
  <c r="J14" i="1" s="1"/>
</calcChain>
</file>

<file path=xl/sharedStrings.xml><?xml version="1.0" encoding="utf-8"?>
<sst xmlns="http://schemas.openxmlformats.org/spreadsheetml/2006/main" count="46" uniqueCount="27">
  <si>
    <t>TIPO DE SERVICIO</t>
  </si>
  <si>
    <t>DESCRIPCION</t>
  </si>
  <si>
    <t>PESO
TM</t>
  </si>
  <si>
    <t>PROVEEDOR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</si>
  <si>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</si>
  <si>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</si>
  <si>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</si>
  <si>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</si>
  <si>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</si>
  <si>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</si>
  <si>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</si>
  <si>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</si>
  <si>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</si>
  <si>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GUIA DE 
REMISION</t>
  </si>
  <si>
    <t>IGV</t>
  </si>
  <si>
    <t>SERVICIO DE ESTIBA PT CONGELADO</t>
  </si>
  <si>
    <t>DESCARGA PPTT PALETIZADO ALFRIMAC PARA EXPORTACIONES</t>
  </si>
  <si>
    <t>11-2026-0203-66</t>
  </si>
  <si>
    <t>TA03-114</t>
  </si>
  <si>
    <t>TA02-473</t>
  </si>
  <si>
    <t>TA39-253</t>
  </si>
  <si>
    <t>ESTIBA A GRANEL Y PALETIZADO DE 2 TON PPTT PARA TRASLADO ALFRIMAC</t>
  </si>
  <si>
    <t>CARGA PPTT PALETIZADO PARA ALFRIMAC PARA EXPORTACIONES</t>
  </si>
  <si>
    <t>TA02-477</t>
  </si>
  <si>
    <t>TA39-260</t>
  </si>
  <si>
    <t>TA39-270</t>
  </si>
  <si>
    <t>TA03-120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</si>
</sst>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2" borderId="0" xfId="1" applyFont="1" applyFill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5"/>
  <sheetViews>
    <sheetView tabSelected="1" view="pageBreakPreview" zoomScale="80" zoomScaleNormal="90" zoomScaleSheetLayoutView="80" workbookViewId="0">
      <selection activeCell="J15" sqref="J15"/>
    </sheetView>
  </sheetViews>
  <sheetFormatPr baseColWidth="10" defaultRowHeight="15" x14ac:dyDescent="0.25"/>
  <cols>
    <col min="1" max="1" width="2.7109375" style="2" customWidth="1"/>
    <col min="2" max="2" width="5.5703125" style="6" bestFit="1" customWidth="1"/>
    <col min="3" max="3" width="14.28515625" style="2" customWidth="1"/>
    <col min="4" max="4" width="12.85546875" style="6" customWidth="1"/>
    <col min="5" max="5" width="12.5703125" style="6" customWidth="1"/>
    <col min="6" max="6" width="38.7109375" style="2" bestFit="1" customWidth="1"/>
    <col min="7" max="7" width="71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4</v>
      </c>
      <c r="C2" s="1" t="s">
        <v>9</v>
      </c>
      <c r="D2" s="1" t="s">
        <v>13</v>
      </c>
      <c r="E2" s="1" t="s">
        <v>5</v>
      </c>
      <c r="F2" s="1" t="s">
        <v>0</v>
      </c>
      <c r="G2" s="1" t="s">
        <v>1</v>
      </c>
      <c r="H2" s="1" t="s">
        <v>2</v>
      </c>
      <c r="I2" s="1" t="s">
        <v>7</v>
      </c>
      <c r="J2" s="1" t="s">
        <v>8</v>
      </c>
      <c r="K2" s="1" t="s">
        <v>3</v>
      </c>
      <c r="L2" s="1" t="s">
        <v>6</v>
      </c>
      <c r="M2" s="1" t="s">
        <v>11</v>
      </c>
      <c r="N2" s="1" t="s">
        <v>10</v>
      </c>
    </row>
    <row r="3" spans="2:14" ht="15" customHeight="1" x14ac:dyDescent="0.25">
      <c r="B3" s="5">
        <v>1</v>
      </c>
      <c r="C3" s="3">
        <v>46056</v>
      </c>
      <c r="D3" s="13" t="s">
        <v>18</v>
      </c>
      <c r="E3" s="5">
        <v>187000306</v>
      </c>
      <c r="F3" s="4" t="s">
        <v>15</v>
      </c>
      <c r="G3" s="14" t="s">
        <v>16</v>
      </c>
      <c r="H3" s="16">
        <v>13.76</v>
      </c>
      <c r="I3" s="7">
        <v>10</v>
      </c>
      <c r="J3" s="9">
        <f t="shared" ref="J3" si="0">+H3*I3</f>
        <v>137.6</v>
      </c>
      <c r="K3" s="19" t="s">
        <v>12</v>
      </c>
      <c r="L3" s="18" t="s">
        <v>17</v>
      </c>
      <c r="M3" s="18"/>
      <c r="N3" s="18"/>
    </row>
    <row r="4" spans="2:14" ht="15" customHeight="1" x14ac:dyDescent="0.25">
      <c r="B4" s="5">
        <v>2</v>
      </c>
      <c r="C4" s="3">
        <v>46056</v>
      </c>
      <c r="D4" s="13" t="s">
        <v>19</v>
      </c>
      <c r="E4" s="5">
        <v>187000306</v>
      </c>
      <c r="F4" s="4" t="s">
        <v>15</v>
      </c>
      <c r="G4" s="14" t="s">
        <v>16</v>
      </c>
      <c r="H4" s="17">
        <v>8.0399999999999991</v>
      </c>
      <c r="I4" s="7">
        <v>25</v>
      </c>
      <c r="J4" s="9">
        <f>+H4*I4</f>
        <v>200.99999999999997</v>
      </c>
      <c r="K4" s="19"/>
      <c r="L4" s="18"/>
      <c r="M4" s="18"/>
      <c r="N4" s="18"/>
    </row>
    <row r="5" spans="2:14" ht="15" customHeight="1" x14ac:dyDescent="0.25">
      <c r="B5" s="5">
        <v>3</v>
      </c>
      <c r="C5" s="3">
        <v>46056</v>
      </c>
      <c r="D5" s="13" t="s">
        <v>20</v>
      </c>
      <c r="E5" s="5">
        <v>187000306</v>
      </c>
      <c r="F5" s="4" t="s">
        <v>15</v>
      </c>
      <c r="G5" s="4" t="s">
        <v>21</v>
      </c>
      <c r="H5" s="17">
        <v>2</v>
      </c>
      <c r="I5" s="7">
        <v>25</v>
      </c>
      <c r="J5" s="9">
        <f>+H5*I5</f>
        <v>50</v>
      </c>
      <c r="K5" s="19"/>
      <c r="L5" s="18"/>
      <c r="M5" s="18"/>
      <c r="N5" s="18"/>
    </row>
    <row r="6" spans="2:14" ht="15" customHeight="1" x14ac:dyDescent="0.25">
      <c r="B6" s="5">
        <v>4</v>
      </c>
      <c r="C6" s="3">
        <v>46056</v>
      </c>
      <c r="D6" s="13" t="s">
        <v>20</v>
      </c>
      <c r="E6" s="5">
        <v>187000306</v>
      </c>
      <c r="F6" s="4" t="s">
        <v>15</v>
      </c>
      <c r="G6" s="14" t="s">
        <v>22</v>
      </c>
      <c r="H6" s="17">
        <v>19.02</v>
      </c>
      <c r="I6" s="7">
        <v>10</v>
      </c>
      <c r="J6" s="9">
        <f t="shared" ref="J6:J8" si="1">+H6*I6</f>
        <v>190.2</v>
      </c>
      <c r="K6" s="19"/>
      <c r="L6" s="18"/>
      <c r="M6" s="18"/>
      <c r="N6" s="18"/>
    </row>
    <row r="7" spans="2:14" ht="15" customHeight="1" x14ac:dyDescent="0.25">
      <c r="B7" s="5">
        <v>5</v>
      </c>
      <c r="C7" s="3">
        <v>46057</v>
      </c>
      <c r="D7" s="13" t="s">
        <v>23</v>
      </c>
      <c r="E7" s="5">
        <v>187000306</v>
      </c>
      <c r="F7" s="4" t="s">
        <v>15</v>
      </c>
      <c r="G7" s="14" t="s">
        <v>16</v>
      </c>
      <c r="H7" s="17">
        <v>5.92</v>
      </c>
      <c r="I7" s="7">
        <v>10</v>
      </c>
      <c r="J7" s="9">
        <f t="shared" si="1"/>
        <v>59.2</v>
      </c>
      <c r="K7" s="19"/>
      <c r="L7" s="18"/>
      <c r="M7" s="18"/>
      <c r="N7" s="18"/>
    </row>
    <row r="8" spans="2:14" ht="15" customHeight="1" x14ac:dyDescent="0.25">
      <c r="B8" s="5">
        <v>6</v>
      </c>
      <c r="C8" s="3">
        <v>46059</v>
      </c>
      <c r="D8" s="13" t="s">
        <v>24</v>
      </c>
      <c r="E8" s="5">
        <v>187000306</v>
      </c>
      <c r="F8" s="4" t="s">
        <v>15</v>
      </c>
      <c r="G8" s="4" t="s">
        <v>21</v>
      </c>
      <c r="H8" s="17">
        <v>2</v>
      </c>
      <c r="I8" s="7">
        <v>25</v>
      </c>
      <c r="J8" s="9">
        <f t="shared" si="1"/>
        <v>50</v>
      </c>
      <c r="K8" s="19"/>
      <c r="L8" s="18"/>
      <c r="M8" s="18"/>
      <c r="N8" s="18"/>
    </row>
    <row r="9" spans="2:14" ht="15" customHeight="1" x14ac:dyDescent="0.25">
      <c r="B9" s="5">
        <v>7</v>
      </c>
      <c r="C9" s="3">
        <v>46059</v>
      </c>
      <c r="D9" s="13" t="s">
        <v>24</v>
      </c>
      <c r="E9" s="5">
        <v>187000306</v>
      </c>
      <c r="F9" s="4" t="s">
        <v>15</v>
      </c>
      <c r="G9" s="14" t="s">
        <v>22</v>
      </c>
      <c r="H9" s="17">
        <v>17.68</v>
      </c>
      <c r="I9" s="7">
        <v>10</v>
      </c>
      <c r="J9" s="9">
        <f>+H9*I9</f>
        <v>176.8</v>
      </c>
      <c r="K9" s="19"/>
      <c r="L9" s="18"/>
      <c r="M9" s="18"/>
      <c r="N9" s="18"/>
    </row>
    <row r="10" spans="2:14" ht="15" customHeight="1" x14ac:dyDescent="0.25">
      <c r="B10" s="5">
        <v>8</v>
      </c>
      <c r="C10" s="3">
        <v>46059</v>
      </c>
      <c r="D10" s="13" t="s">
        <v>26</v>
      </c>
      <c r="E10" s="5">
        <v>187000306</v>
      </c>
      <c r="F10" s="4" t="s">
        <v>15</v>
      </c>
      <c r="G10" s="14" t="s">
        <v>16</v>
      </c>
      <c r="H10" s="17">
        <v>14.4</v>
      </c>
      <c r="I10" s="7">
        <v>10</v>
      </c>
      <c r="J10" s="9">
        <f>+H10*I10</f>
        <v>144</v>
      </c>
      <c r="K10" s="19"/>
      <c r="L10" s="18"/>
      <c r="M10" s="18"/>
      <c r="N10" s="18"/>
    </row>
    <row r="11" spans="2:14" ht="15" customHeight="1" x14ac:dyDescent="0.25">
      <c r="B11" s="5">
        <v>9</v>
      </c>
      <c r="C11" s="3">
        <v>46067</v>
      </c>
      <c r="D11" s="13" t="s">
        <v>25</v>
      </c>
      <c r="E11" s="5">
        <v>187000306</v>
      </c>
      <c r="F11" s="4" t="s">
        <v>15</v>
      </c>
      <c r="G11" s="4" t="s">
        <v>21</v>
      </c>
      <c r="H11" s="20">
        <v>1.5</v>
      </c>
      <c r="I11" s="7">
        <v>25</v>
      </c>
      <c r="J11" s="9">
        <f t="shared" ref="J11:J12" si="2">+H11*I11</f>
        <v>37.5</v>
      </c>
      <c r="K11" s="19"/>
      <c r="L11" s="18"/>
      <c r="M11" s="18"/>
      <c r="N11" s="18"/>
    </row>
    <row r="12" spans="2:14" ht="15" customHeight="1" x14ac:dyDescent="0.25">
      <c r="B12" s="5">
        <v>10</v>
      </c>
      <c r="C12" s="3">
        <v>46067</v>
      </c>
      <c r="D12" s="13" t="s">
        <v>25</v>
      </c>
      <c r="E12" s="5">
        <v>187000306</v>
      </c>
      <c r="F12" s="4" t="s">
        <v>15</v>
      </c>
      <c r="G12" s="14" t="s">
        <v>22</v>
      </c>
      <c r="H12" s="17">
        <v>17.22</v>
      </c>
      <c r="I12" s="7">
        <v>10</v>
      </c>
      <c r="J12" s="9">
        <f t="shared" si="2"/>
        <v>172.2</v>
      </c>
      <c r="K12" s="19"/>
      <c r="L12" s="18"/>
      <c r="M12" s="18"/>
      <c r="N12" s="18"/>
    </row>
    <row r="13" spans="2:14" x14ac:dyDescent="0.25">
      <c r="H13" s="11">
        <f>SUM(H3:H12)</f>
        <v>101.53999999999999</v>
      </c>
      <c r="I13" s="10"/>
      <c r="J13" s="8">
        <f>SUM(J3:J12)</f>
        <v>1218.5</v>
      </c>
    </row>
    <row r="14" spans="2:14" x14ac:dyDescent="0.25">
      <c r="H14" s="6"/>
      <c r="I14" s="15" t="s">
        <v>14</v>
      </c>
      <c r="J14" s="12">
        <f>+J15-J13</f>
        <v>219.32999999999993</v>
      </c>
    </row>
    <row r="15" spans="2:14" x14ac:dyDescent="0.25">
      <c r="J15" s="8">
        <f>+J13*1.18</f>
        <v>1437.83</v>
      </c>
    </row>
  </sheetData>
  <mergeCells count="4">
    <mergeCell ref="M3:M12"/>
    <mergeCell ref="L3:L12"/>
    <mergeCell ref="N3:N12"/>
    <mergeCell ref="K3:K12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AL 14.02</vt:lpstr>
      <vt:lpstr>'AGROMAR AL 14.02'!Área_de_impresión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2026-02-16T22:19:17Z</dcterms:modified>
</cp:coreProperties>
</file>