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E:\Users\ACER\Documents\OCEANO SEAFOOD 2025\AGROMAR\"/>
    </mc:Choice>
  </mc:AlternateContent>
  <xr:revisionPtr revIDLastSave="0" documentId="13_ncr:1_{D0804EF5-EB50-461F-81E5-973C557FF7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GROMAR AL 31.01" sheetId="1" r:id="rId1"/>
  </sheets>
  <definedNames>
    <definedName name="_xlnm.Print_Area" localSheetId="0">'AGROMAR AL 31.01'!$A$1:$N$8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J4" i="1" s="1"/>
  <c r="J5" i="1" l="1"/>
  <c r="J3" i="1" l="1"/>
  <c r="H6" i="1" l="1"/>
  <c r="J6" i="1" l="1"/>
  <c r="J8" i="1" s="1"/>
  <c r="J7" i="1" s="1"/>
</calcChain>
</file>

<file path=xl/sharedStrings.xml><?xml version="1.0" encoding="utf-8"?>
<sst xmlns="http://schemas.openxmlformats.org/spreadsheetml/2006/main" count="25" uniqueCount="24">
  <si>
    <t>TIPO DE SERVICIO</t>
  </si>
  <si>
    <t>DESCRIPCION</t>
  </si>
  <si>
    <t>PESO
TM</t>
  </si>
  <si>
    <t>PROVEEDOR</t>
  </si>
  <si>
    <t>N°</t>
  </si>
  <si>
    <t>CODIGO
SIGA</t>
  </si>
  <si>
    <t>REQUERIMIENTO</t>
  </si>
  <si>
    <t>PRECIO X TM</t>
  </si>
  <si>
    <t>TOTAL
S/.</t>
  </si>
  <si>
    <t>FECHA DE SERVICIO</t>
  </si>
  <si>
    <t>ACTA DE 
CONFORMIDAD</t>
  </si>
  <si>
    <t>ORDEN 
DE SERVICIO</t>
  </si>
  <si>
    <t>CORPORACION 
AGROMAR
RAMIREZ 
QUISPE
S.A.C.</t>
  </si>
  <si>
    <t>GUIA DE 
REMISION</t>
  </si>
  <si>
    <t>IGV</t>
  </si>
  <si>
    <t>SERVICIO DE ESTIBA PT CONGELADO</t>
  </si>
  <si>
    <t>SERVICIO DE DESESTIBA PT CONGELADO</t>
  </si>
  <si>
    <t>CARGA 378 PALETAS VACIAS MADERA PARA OSF CALLAO</t>
  </si>
  <si>
    <t>TA39-244</t>
  </si>
  <si>
    <t>EG07-4853</t>
  </si>
  <si>
    <t>TA03-109</t>
  </si>
  <si>
    <t>ESTIBA A GRANEL 17 SACOS DE MUESTRAS DE POTA PARA OSF CALLAO</t>
  </si>
  <si>
    <t>DESCARGA PPTT PALETIZADO ALFRIMAC PARA EXPORTACIONES</t>
  </si>
  <si>
    <t>11-2026-0203-46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</si>
</sst>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S/&quot;\ * #,##0.00_-;\-&quot;S/&quot;\ * #,##0.00_-;_-&quot;S/&quot;\ * &quot;-&quot;??_-;_-@_-"/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0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" fontId="0" fillId="2" borderId="1" xfId="0" applyNumberForma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0" fillId="2" borderId="1" xfId="0" applyNumberForma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44" fontId="0" fillId="2" borderId="0" xfId="0" applyNumberForma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9" fontId="0" fillId="2" borderId="0" xfId="1" applyFont="1" applyFill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8"/>
  <sheetViews>
    <sheetView tabSelected="1" view="pageBreakPreview" zoomScale="80" zoomScaleNormal="90" zoomScaleSheetLayoutView="80" workbookViewId="0">
      <selection activeCell="J8" sqref="J8"/>
    </sheetView>
  </sheetViews>
  <sheetFormatPr baseColWidth="10" defaultRowHeight="15" x14ac:dyDescent="0.25"/>
  <cols>
    <col min="1" max="1" width="2.7109375" style="2" customWidth="1"/>
    <col min="2" max="2" width="5.5703125" style="6" bestFit="1" customWidth="1"/>
    <col min="3" max="3" width="14.28515625" style="2" customWidth="1"/>
    <col min="4" max="4" width="12.85546875" style="6" customWidth="1"/>
    <col min="5" max="5" width="12.5703125" style="6" customWidth="1"/>
    <col min="6" max="6" width="38.7109375" style="2" bestFit="1" customWidth="1"/>
    <col min="7" max="7" width="66.140625" style="2" customWidth="1"/>
    <col min="8" max="8" width="8.85546875" style="2" customWidth="1"/>
    <col min="9" max="9" width="8.42578125" style="2" customWidth="1"/>
    <col min="10" max="10" width="14.140625" style="2" customWidth="1"/>
    <col min="11" max="11" width="14.5703125" style="2" bestFit="1" customWidth="1"/>
    <col min="12" max="12" width="17.42578125" style="2" bestFit="1" customWidth="1"/>
    <col min="13" max="13" width="14.42578125" style="2" bestFit="1" customWidth="1"/>
    <col min="14" max="14" width="15.28515625" style="2" bestFit="1" customWidth="1"/>
    <col min="15" max="16384" width="11.42578125" style="2"/>
  </cols>
  <sheetData>
    <row r="2" spans="2:14" ht="30" x14ac:dyDescent="0.25">
      <c r="B2" s="1" t="s">
        <v>4</v>
      </c>
      <c r="C2" s="1" t="s">
        <v>9</v>
      </c>
      <c r="D2" s="1" t="s">
        <v>13</v>
      </c>
      <c r="E2" s="1" t="s">
        <v>5</v>
      </c>
      <c r="F2" s="1" t="s">
        <v>0</v>
      </c>
      <c r="G2" s="1" t="s">
        <v>1</v>
      </c>
      <c r="H2" s="1" t="s">
        <v>2</v>
      </c>
      <c r="I2" s="1" t="s">
        <v>7</v>
      </c>
      <c r="J2" s="1" t="s">
        <v>8</v>
      </c>
      <c r="K2" s="1" t="s">
        <v>3</v>
      </c>
      <c r="L2" s="1" t="s">
        <v>6</v>
      </c>
      <c r="M2" s="1" t="s">
        <v>11</v>
      </c>
      <c r="N2" s="1" t="s">
        <v>10</v>
      </c>
    </row>
    <row r="3" spans="2:14" ht="15" customHeight="1" x14ac:dyDescent="0.25">
      <c r="B3" s="5">
        <v>1</v>
      </c>
      <c r="C3" s="3">
        <v>46051</v>
      </c>
      <c r="D3" s="13" t="s">
        <v>20</v>
      </c>
      <c r="E3" s="13">
        <v>187000306</v>
      </c>
      <c r="F3" s="4" t="s">
        <v>16</v>
      </c>
      <c r="G3" s="14" t="s">
        <v>22</v>
      </c>
      <c r="H3" s="16">
        <v>19.02</v>
      </c>
      <c r="I3" s="7">
        <v>10</v>
      </c>
      <c r="J3" s="9">
        <f t="shared" ref="J3" si="0">+H3*I3</f>
        <v>190.2</v>
      </c>
      <c r="K3" s="19" t="s">
        <v>12</v>
      </c>
      <c r="L3" s="18" t="s">
        <v>23</v>
      </c>
      <c r="M3" s="18"/>
      <c r="N3" s="18"/>
    </row>
    <row r="4" spans="2:14" ht="15" customHeight="1" x14ac:dyDescent="0.25">
      <c r="B4" s="5">
        <v>2</v>
      </c>
      <c r="C4" s="3">
        <v>46051</v>
      </c>
      <c r="D4" s="13" t="s">
        <v>18</v>
      </c>
      <c r="E4" s="5">
        <v>187000306</v>
      </c>
      <c r="F4" s="4" t="s">
        <v>15</v>
      </c>
      <c r="G4" s="4" t="s">
        <v>21</v>
      </c>
      <c r="H4" s="17">
        <f>17*0.02</f>
        <v>0.34</v>
      </c>
      <c r="I4" s="7">
        <v>25</v>
      </c>
      <c r="J4" s="9">
        <f>+H4*I4</f>
        <v>8.5</v>
      </c>
      <c r="K4" s="19"/>
      <c r="L4" s="18"/>
      <c r="M4" s="18"/>
      <c r="N4" s="18"/>
    </row>
    <row r="5" spans="2:14" x14ac:dyDescent="0.25">
      <c r="B5" s="5">
        <v>3</v>
      </c>
      <c r="C5" s="3">
        <v>46051</v>
      </c>
      <c r="D5" s="13" t="s">
        <v>19</v>
      </c>
      <c r="E5" s="5">
        <v>187000306</v>
      </c>
      <c r="F5" s="4" t="s">
        <v>15</v>
      </c>
      <c r="G5" s="4" t="s">
        <v>17</v>
      </c>
      <c r="H5" s="17">
        <v>18.899999999999999</v>
      </c>
      <c r="I5" s="7">
        <v>10</v>
      </c>
      <c r="J5" s="9">
        <f t="shared" ref="J5" si="1">+H5*I5</f>
        <v>189</v>
      </c>
      <c r="K5" s="19"/>
      <c r="L5" s="18"/>
      <c r="M5" s="18"/>
      <c r="N5" s="18"/>
    </row>
    <row r="6" spans="2:14" x14ac:dyDescent="0.25">
      <c r="H6" s="11">
        <f>SUM(H3:H5)</f>
        <v>38.26</v>
      </c>
      <c r="I6" s="10"/>
      <c r="J6" s="8">
        <f>SUM(J3:J5)</f>
        <v>387.7</v>
      </c>
    </row>
    <row r="7" spans="2:14" x14ac:dyDescent="0.25">
      <c r="H7" s="6"/>
      <c r="I7" s="15" t="s">
        <v>14</v>
      </c>
      <c r="J7" s="12">
        <f>+J8-J6</f>
        <v>69.786000000000001</v>
      </c>
    </row>
    <row r="8" spans="2:14" x14ac:dyDescent="0.25">
      <c r="J8" s="8">
        <f>+J6*1.18</f>
        <v>457.48599999999999</v>
      </c>
    </row>
  </sheetData>
  <mergeCells count="4">
    <mergeCell ref="M3:M5"/>
    <mergeCell ref="L3:L5"/>
    <mergeCell ref="N3:N5"/>
    <mergeCell ref="K3:K5"/>
  </mergeCells>
  <pageMargins left="0.7" right="0.7" top="0.75" bottom="0.75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AGROMAR AL 31.01</vt:lpstr>
      <vt:lpstr>'AGROMAR AL 31.01'!Área_de_impresión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2025-10-13T23:28:58Z</cp:lastPrinted>
  <dcterms:created xsi:type="dcterms:W3CDTF">2025-07-25T23:36:18Z</dcterms:created>
  <dcterms:modified xsi:type="dcterms:W3CDTF">2026-01-31T02:04:52Z</dcterms:modified>
</cp:coreProperties>
</file>