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Users\ACER\Documents\OCEANO SEAFOOD 2025\AGROMAR\"/>
    </mc:Choice>
  </mc:AlternateContent>
  <xr:revisionPtr revIDLastSave="0" documentId="13_ncr:1_{8466BC66-CCD2-4CC3-993E-CD5951880B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ROMAR AL 21.01" sheetId="1" r:id="rId1"/>
  </sheets>
  <definedNames>
    <definedName name="_xlnm.Print_Area" localSheetId="0">'AGROMAR AL 21.01'!$A$1:$N$25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21" i="1"/>
  <c r="J22" i="1"/>
  <c r="J19" i="1"/>
  <c r="J18" i="1" l="1"/>
  <c r="J3" i="1" l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14" i="1"/>
  <c r="J13" i="1"/>
  <c r="J4" i="1" l="1"/>
  <c r="J7" i="1"/>
  <c r="J9" i="1"/>
  <c r="J10" i="1"/>
  <c r="J8" i="1"/>
  <c r="J6" i="1"/>
  <c r="J5" i="1"/>
  <c r="J17" i="1"/>
  <c r="J16" i="1"/>
  <c r="J15" i="1"/>
  <c r="J12" i="1"/>
  <c r="J11" i="1"/>
  <c r="H23" i="1" l="1"/>
  <c r="J23" i="1" l="1"/>
  <c r="J25" i="1" s="1"/>
  <c r="J24" i="1" s="1"/>
</calcChain>
</file>

<file path=xl/sharedStrings.xml><?xml version="1.0" encoding="utf-8"?>
<sst xmlns="http://schemas.openxmlformats.org/spreadsheetml/2006/main" count="136" uniqueCount="67">
  <si>
    <t>TIPO DE SERVICIO</t>
  </si>
  <si>
    <t>DESCRIPCION</t>
  </si>
  <si>
    <t>PESO
TM</t>
  </si>
  <si>
    <t>PROVEEDOR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</si>
  <si>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</si>
  <si>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</si>
  <si>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</si>
  <si>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</si>
  <si>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</si>
  <si>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</si>
  <si>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</si>
  <si>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</si>
  <si>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CORPORACION 
AGROMAR
RAMIREZ 
QUISPE
S.A.C.</t>
  </si>
  <si>
    <t>DESCARGA PPTT PALETIZADO OSF CALLAO</t>
  </si>
  <si>
    <t>GUIA DE 
REMISION</t>
  </si>
  <si>
    <t>IGV</t>
  </si>
  <si>
    <t>CARGA 100 PALETAS VACIAS MADERA PARA OSF CALLAO</t>
  </si>
  <si>
    <t>DESCARGA PPTT PALETIZADO TASA</t>
  </si>
  <si>
    <t>SERVICIO DE ESTIBA PT CONGELADO</t>
  </si>
  <si>
    <t>EG07-4553</t>
  </si>
  <si>
    <t>TA02-426</t>
  </si>
  <si>
    <t>TA02-425</t>
  </si>
  <si>
    <t>TA02-424</t>
  </si>
  <si>
    <t>EG07-4562</t>
  </si>
  <si>
    <t>TA40-014</t>
  </si>
  <si>
    <t>SERVICIO DE DESESTIBA PT CONGELADO</t>
  </si>
  <si>
    <t>TA02-428</t>
  </si>
  <si>
    <t>TA02-429</t>
  </si>
  <si>
    <t>TA02-430</t>
  </si>
  <si>
    <t>TA02-431</t>
  </si>
  <si>
    <t>TA40-015</t>
  </si>
  <si>
    <t>TA40-016</t>
  </si>
  <si>
    <t>TA02-432</t>
  </si>
  <si>
    <t>TA02-433</t>
  </si>
  <si>
    <t>TA40-017</t>
  </si>
  <si>
    <t>TA40-018</t>
  </si>
  <si>
    <t>EG07-4588</t>
  </si>
  <si>
    <t>TA02-434</t>
  </si>
  <si>
    <t xml:space="preserve">ESTIBA A GRANEL 4TON PPTT DE TASA </t>
  </si>
  <si>
    <t xml:space="preserve">ESTIBA A GRANEL 3 TON PPTT DE TASA </t>
  </si>
  <si>
    <t>TA02-435</t>
  </si>
  <si>
    <t>TA02-436</t>
  </si>
  <si>
    <t>DESCARGA PPTT PALETIZADO ALFRIMAC VENTANILLA</t>
  </si>
  <si>
    <t>TA39-191</t>
  </si>
  <si>
    <t>TA39-190</t>
  </si>
  <si>
    <t>TA40-019</t>
  </si>
  <si>
    <t>TA02-437</t>
  </si>
  <si>
    <t>ESTIBA A GRANEL 4 TON PPTT DE OSF CALLAO</t>
  </si>
  <si>
    <t>TA02-438</t>
  </si>
  <si>
    <t>TA40-020</t>
  </si>
  <si>
    <t xml:space="preserve">CARGA PPTT PALETIZADO PARA ALFRIMAC EXPO </t>
  </si>
  <si>
    <t>CARGA PPTT PALETIZADO PARA OSF CALLAO EXPO</t>
  </si>
  <si>
    <t>TA03-097</t>
  </si>
  <si>
    <t>TA40-021</t>
  </si>
  <si>
    <t>TA39-193</t>
  </si>
  <si>
    <t>ESTIBA A GRANEL 37 SACOS MUESTRAS OSF CALLAO</t>
  </si>
  <si>
    <t>TA02-446</t>
  </si>
  <si>
    <t>TA02-447</t>
  </si>
  <si>
    <t>EG07-4723</t>
  </si>
  <si>
    <t>TA39-222</t>
  </si>
  <si>
    <t>TA39-226</t>
  </si>
  <si>
    <t>TA39-227</t>
  </si>
  <si>
    <t>CARGA PPTT PALETIZADO PARA ALFRIMAC EXPO CT. P-010-26 /P-018-26</t>
  </si>
  <si>
    <t>CARGA PPTT PALETIZADO PARA ALFRIMAC EXPO CT. P-006-26</t>
  </si>
  <si>
    <t>ESTIBA A GRANEL 1 TON PPTT DE OSF CALLAO</t>
  </si>
  <si>
    <t>11-2026-0203-26</t>
  </si>
  <si>
    <t>CARGA 275 PALETAS VACIAS MADERA PARA OSF CALLAO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</si>
</sst>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44" fontId="0" fillId="2" borderId="0" xfId="0" applyNumberForma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9" fontId="0" fillId="2" borderId="0" xfId="1" applyFont="1" applyFill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54"/>
  <sheetViews>
    <sheetView tabSelected="1" view="pageBreakPreview" zoomScale="80" zoomScaleNormal="90" zoomScaleSheetLayoutView="80" workbookViewId="0">
      <selection activeCell="J25" sqref="J25"/>
    </sheetView>
  </sheetViews>
  <sheetFormatPr baseColWidth="10" defaultRowHeight="15" x14ac:dyDescent="0.25"/>
  <cols>
    <col min="1" max="1" width="2.7109375" style="2" customWidth="1"/>
    <col min="2" max="2" width="5.5703125" style="7" bestFit="1" customWidth="1"/>
    <col min="3" max="3" width="14.28515625" style="2" customWidth="1"/>
    <col min="4" max="4" width="12.85546875" style="7" customWidth="1"/>
    <col min="5" max="5" width="12.5703125" style="7" customWidth="1"/>
    <col min="6" max="6" width="40.42578125" style="2" customWidth="1"/>
    <col min="7" max="7" width="66.140625" style="2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4</v>
      </c>
      <c r="C2" s="1" t="s">
        <v>9</v>
      </c>
      <c r="D2" s="1" t="s">
        <v>14</v>
      </c>
      <c r="E2" s="1" t="s">
        <v>5</v>
      </c>
      <c r="F2" s="1" t="s">
        <v>0</v>
      </c>
      <c r="G2" s="1" t="s">
        <v>1</v>
      </c>
      <c r="H2" s="1" t="s">
        <v>2</v>
      </c>
      <c r="I2" s="1" t="s">
        <v>7</v>
      </c>
      <c r="J2" s="1" t="s">
        <v>8</v>
      </c>
      <c r="K2" s="1" t="s">
        <v>3</v>
      </c>
      <c r="L2" s="1" t="s">
        <v>6</v>
      </c>
      <c r="M2" s="1" t="s">
        <v>11</v>
      </c>
      <c r="N2" s="1" t="s">
        <v>10</v>
      </c>
    </row>
    <row r="3" spans="2:14" ht="15" customHeight="1" x14ac:dyDescent="0.25">
      <c r="B3" s="6">
        <v>1</v>
      </c>
      <c r="C3" s="3">
        <v>46025</v>
      </c>
      <c r="D3" s="22" t="s">
        <v>40</v>
      </c>
      <c r="E3" s="14">
        <v>187000306</v>
      </c>
      <c r="F3" s="4" t="s">
        <v>25</v>
      </c>
      <c r="G3" s="15" t="s">
        <v>13</v>
      </c>
      <c r="H3" s="18">
        <v>24.28</v>
      </c>
      <c r="I3" s="8">
        <v>10</v>
      </c>
      <c r="J3" s="10">
        <f t="shared" ref="J3" si="0">+H3*I3</f>
        <v>242.8</v>
      </c>
      <c r="K3" s="21" t="s">
        <v>12</v>
      </c>
      <c r="L3" s="20" t="s">
        <v>65</v>
      </c>
      <c r="M3" s="20"/>
      <c r="N3" s="20"/>
    </row>
    <row r="4" spans="2:14" ht="15" customHeight="1" x14ac:dyDescent="0.25">
      <c r="B4" s="6">
        <v>2</v>
      </c>
      <c r="C4" s="3">
        <v>46025</v>
      </c>
      <c r="D4" s="22" t="s">
        <v>41</v>
      </c>
      <c r="E4" s="14">
        <v>187000306</v>
      </c>
      <c r="F4" s="4" t="s">
        <v>25</v>
      </c>
      <c r="G4" s="15" t="s">
        <v>13</v>
      </c>
      <c r="H4" s="18">
        <v>24.7</v>
      </c>
      <c r="I4" s="8">
        <v>10</v>
      </c>
      <c r="J4" s="10">
        <f t="shared" ref="J4" si="1">+H4*I4</f>
        <v>247</v>
      </c>
      <c r="K4" s="21"/>
      <c r="L4" s="20"/>
      <c r="M4" s="20"/>
      <c r="N4" s="20"/>
    </row>
    <row r="5" spans="2:14" x14ac:dyDescent="0.25">
      <c r="B5" s="6">
        <v>3</v>
      </c>
      <c r="C5" s="3">
        <v>46025</v>
      </c>
      <c r="D5" s="22" t="s">
        <v>52</v>
      </c>
      <c r="E5" s="14">
        <v>187000306</v>
      </c>
      <c r="F5" s="4" t="s">
        <v>25</v>
      </c>
      <c r="G5" s="15" t="s">
        <v>42</v>
      </c>
      <c r="H5" s="18">
        <v>21.96</v>
      </c>
      <c r="I5" s="8">
        <v>10</v>
      </c>
      <c r="J5" s="10">
        <f t="shared" ref="J5:J7" si="2">+H5*I5</f>
        <v>219.60000000000002</v>
      </c>
      <c r="K5" s="21"/>
      <c r="L5" s="20"/>
      <c r="M5" s="20"/>
      <c r="N5" s="20"/>
    </row>
    <row r="6" spans="2:14" x14ac:dyDescent="0.25">
      <c r="B6" s="6">
        <v>4</v>
      </c>
      <c r="C6" s="3">
        <v>46025</v>
      </c>
      <c r="D6" s="22" t="s">
        <v>44</v>
      </c>
      <c r="E6" s="14">
        <v>187000306</v>
      </c>
      <c r="F6" s="4" t="s">
        <v>18</v>
      </c>
      <c r="G6" s="15" t="s">
        <v>50</v>
      </c>
      <c r="H6" s="18">
        <v>24.84</v>
      </c>
      <c r="I6" s="8">
        <v>10</v>
      </c>
      <c r="J6" s="10">
        <f t="shared" si="2"/>
        <v>248.4</v>
      </c>
      <c r="K6" s="21"/>
      <c r="L6" s="20"/>
      <c r="M6" s="20"/>
      <c r="N6" s="20"/>
    </row>
    <row r="7" spans="2:14" x14ac:dyDescent="0.25">
      <c r="B7" s="6">
        <v>5</v>
      </c>
      <c r="C7" s="3">
        <v>46025</v>
      </c>
      <c r="D7" s="22" t="s">
        <v>43</v>
      </c>
      <c r="E7" s="14">
        <v>187000306</v>
      </c>
      <c r="F7" s="4" t="s">
        <v>18</v>
      </c>
      <c r="G7" s="15" t="s">
        <v>51</v>
      </c>
      <c r="H7" s="18">
        <v>4.04</v>
      </c>
      <c r="I7" s="8">
        <v>10</v>
      </c>
      <c r="J7" s="10">
        <f t="shared" si="2"/>
        <v>40.4</v>
      </c>
      <c r="K7" s="21"/>
      <c r="L7" s="20"/>
      <c r="M7" s="20"/>
      <c r="N7" s="20"/>
    </row>
    <row r="8" spans="2:14" x14ac:dyDescent="0.25">
      <c r="B8" s="6">
        <v>6</v>
      </c>
      <c r="C8" s="3">
        <v>46027</v>
      </c>
      <c r="D8" s="22" t="s">
        <v>45</v>
      </c>
      <c r="E8" s="14">
        <v>187000306</v>
      </c>
      <c r="F8" s="4" t="s">
        <v>25</v>
      </c>
      <c r="G8" s="15" t="s">
        <v>17</v>
      </c>
      <c r="H8" s="18">
        <v>21.56</v>
      </c>
      <c r="I8" s="8">
        <v>10</v>
      </c>
      <c r="J8" s="10">
        <f t="shared" ref="J8:J9" si="3">+H8*I8</f>
        <v>215.6</v>
      </c>
      <c r="K8" s="21"/>
      <c r="L8" s="20"/>
      <c r="M8" s="20"/>
      <c r="N8" s="20"/>
    </row>
    <row r="9" spans="2:14" x14ac:dyDescent="0.25">
      <c r="B9" s="6">
        <v>7</v>
      </c>
      <c r="C9" s="3">
        <v>46027</v>
      </c>
      <c r="D9" s="22" t="s">
        <v>45</v>
      </c>
      <c r="E9" s="6">
        <v>187000306</v>
      </c>
      <c r="F9" s="4" t="s">
        <v>18</v>
      </c>
      <c r="G9" s="4" t="s">
        <v>39</v>
      </c>
      <c r="H9" s="19">
        <v>3</v>
      </c>
      <c r="I9" s="8">
        <v>25</v>
      </c>
      <c r="J9" s="10">
        <f t="shared" si="3"/>
        <v>75</v>
      </c>
      <c r="K9" s="21"/>
      <c r="L9" s="20"/>
      <c r="M9" s="20"/>
      <c r="N9" s="20"/>
    </row>
    <row r="10" spans="2:14" x14ac:dyDescent="0.25">
      <c r="B10" s="6">
        <v>8</v>
      </c>
      <c r="C10" s="3">
        <v>46027</v>
      </c>
      <c r="D10" s="22" t="s">
        <v>46</v>
      </c>
      <c r="E10" s="14">
        <v>187000306</v>
      </c>
      <c r="F10" s="4" t="s">
        <v>25</v>
      </c>
      <c r="G10" s="15" t="s">
        <v>13</v>
      </c>
      <c r="H10" s="18">
        <v>24.3</v>
      </c>
      <c r="I10" s="8">
        <v>10</v>
      </c>
      <c r="J10" s="10">
        <f t="shared" ref="J10" si="4">+H10*I10</f>
        <v>243</v>
      </c>
      <c r="K10" s="21"/>
      <c r="L10" s="20"/>
      <c r="M10" s="20"/>
      <c r="N10" s="20"/>
    </row>
    <row r="11" spans="2:14" x14ac:dyDescent="0.25">
      <c r="B11" s="6">
        <v>9</v>
      </c>
      <c r="C11" s="3">
        <v>46027</v>
      </c>
      <c r="D11" s="22" t="s">
        <v>46</v>
      </c>
      <c r="E11" s="6">
        <v>187000306</v>
      </c>
      <c r="F11" s="4" t="s">
        <v>18</v>
      </c>
      <c r="G11" s="4" t="s">
        <v>47</v>
      </c>
      <c r="H11" s="19">
        <v>4</v>
      </c>
      <c r="I11" s="8">
        <v>25</v>
      </c>
      <c r="J11" s="10">
        <f t="shared" ref="J11:J17" si="5">+H11*I11</f>
        <v>100</v>
      </c>
      <c r="K11" s="21"/>
      <c r="L11" s="20"/>
      <c r="M11" s="20"/>
      <c r="N11" s="20"/>
    </row>
    <row r="12" spans="2:14" x14ac:dyDescent="0.25">
      <c r="B12" s="6">
        <v>10</v>
      </c>
      <c r="C12" s="3">
        <v>46027</v>
      </c>
      <c r="D12" s="22" t="s">
        <v>48</v>
      </c>
      <c r="E12" s="14">
        <v>187000306</v>
      </c>
      <c r="F12" s="4" t="s">
        <v>25</v>
      </c>
      <c r="G12" s="15" t="s">
        <v>13</v>
      </c>
      <c r="H12" s="18">
        <v>21.891999999999999</v>
      </c>
      <c r="I12" s="8">
        <v>10</v>
      </c>
      <c r="J12" s="10">
        <f t="shared" si="5"/>
        <v>218.92</v>
      </c>
      <c r="K12" s="21"/>
      <c r="L12" s="20"/>
      <c r="M12" s="20"/>
      <c r="N12" s="20"/>
    </row>
    <row r="13" spans="2:14" x14ac:dyDescent="0.25">
      <c r="B13" s="6">
        <v>11</v>
      </c>
      <c r="C13" s="3">
        <v>46027</v>
      </c>
      <c r="D13" s="22" t="s">
        <v>49</v>
      </c>
      <c r="E13" s="14">
        <v>187000306</v>
      </c>
      <c r="F13" s="4" t="s">
        <v>25</v>
      </c>
      <c r="G13" s="15" t="s">
        <v>17</v>
      </c>
      <c r="H13" s="19">
        <v>21</v>
      </c>
      <c r="I13" s="8">
        <v>10</v>
      </c>
      <c r="J13" s="10">
        <f t="shared" ref="J13:J14" si="6">+H13*I13</f>
        <v>210</v>
      </c>
      <c r="K13" s="21"/>
      <c r="L13" s="20"/>
      <c r="M13" s="20"/>
      <c r="N13" s="20"/>
    </row>
    <row r="14" spans="2:14" x14ac:dyDescent="0.25">
      <c r="B14" s="6">
        <v>12</v>
      </c>
      <c r="C14" s="3">
        <v>46028</v>
      </c>
      <c r="D14" s="22" t="s">
        <v>53</v>
      </c>
      <c r="E14" s="14">
        <v>187000306</v>
      </c>
      <c r="F14" s="4" t="s">
        <v>25</v>
      </c>
      <c r="G14" s="15" t="s">
        <v>17</v>
      </c>
      <c r="H14" s="19">
        <v>21.24</v>
      </c>
      <c r="I14" s="8">
        <v>10</v>
      </c>
      <c r="J14" s="10">
        <f t="shared" si="6"/>
        <v>212.39999999999998</v>
      </c>
      <c r="K14" s="21"/>
      <c r="L14" s="20"/>
      <c r="M14" s="20"/>
      <c r="N14" s="20"/>
    </row>
    <row r="15" spans="2:14" x14ac:dyDescent="0.25">
      <c r="B15" s="6">
        <v>13</v>
      </c>
      <c r="C15" s="3">
        <v>46029</v>
      </c>
      <c r="D15" s="22" t="s">
        <v>54</v>
      </c>
      <c r="E15" s="14">
        <v>187000306</v>
      </c>
      <c r="F15" s="4" t="s">
        <v>18</v>
      </c>
      <c r="G15" s="15" t="s">
        <v>51</v>
      </c>
      <c r="H15" s="19">
        <v>23</v>
      </c>
      <c r="I15" s="8">
        <v>10</v>
      </c>
      <c r="J15" s="10">
        <f t="shared" si="5"/>
        <v>230</v>
      </c>
      <c r="K15" s="21"/>
      <c r="L15" s="20"/>
      <c r="M15" s="20"/>
      <c r="N15" s="20"/>
    </row>
    <row r="16" spans="2:14" x14ac:dyDescent="0.25">
      <c r="B16" s="6">
        <v>14</v>
      </c>
      <c r="C16" s="3">
        <v>46037</v>
      </c>
      <c r="D16" s="22" t="s">
        <v>59</v>
      </c>
      <c r="E16" s="6">
        <v>187000306</v>
      </c>
      <c r="F16" s="4" t="s">
        <v>18</v>
      </c>
      <c r="G16" s="4" t="s">
        <v>55</v>
      </c>
      <c r="H16" s="19">
        <v>0.74</v>
      </c>
      <c r="I16" s="8">
        <v>25</v>
      </c>
      <c r="J16" s="10">
        <f t="shared" si="5"/>
        <v>18.5</v>
      </c>
      <c r="K16" s="21"/>
      <c r="L16" s="20"/>
      <c r="M16" s="20"/>
      <c r="N16" s="20"/>
    </row>
    <row r="17" spans="2:14" x14ac:dyDescent="0.25">
      <c r="B17" s="6">
        <v>15</v>
      </c>
      <c r="C17" s="3">
        <v>46038</v>
      </c>
      <c r="D17" s="22" t="s">
        <v>56</v>
      </c>
      <c r="E17" s="14">
        <v>187000306</v>
      </c>
      <c r="F17" s="4" t="s">
        <v>25</v>
      </c>
      <c r="G17" s="15" t="s">
        <v>13</v>
      </c>
      <c r="H17" s="19">
        <v>25.08</v>
      </c>
      <c r="I17" s="8">
        <v>10</v>
      </c>
      <c r="J17" s="10">
        <f t="shared" si="5"/>
        <v>250.79999999999998</v>
      </c>
      <c r="K17" s="21"/>
      <c r="L17" s="20"/>
      <c r="M17" s="20"/>
      <c r="N17" s="20"/>
    </row>
    <row r="18" spans="2:14" x14ac:dyDescent="0.25">
      <c r="B18" s="6">
        <v>16</v>
      </c>
      <c r="C18" s="3">
        <v>46038</v>
      </c>
      <c r="D18" s="22" t="s">
        <v>58</v>
      </c>
      <c r="E18" s="6">
        <v>187000306</v>
      </c>
      <c r="F18" s="4" t="s">
        <v>18</v>
      </c>
      <c r="G18" s="4" t="s">
        <v>66</v>
      </c>
      <c r="H18" s="19">
        <v>13.75</v>
      </c>
      <c r="I18" s="8">
        <v>10</v>
      </c>
      <c r="J18" s="10">
        <f t="shared" ref="J18:J22" si="7">+H18*I18</f>
        <v>137.5</v>
      </c>
      <c r="K18" s="21"/>
      <c r="L18" s="20"/>
      <c r="M18" s="20"/>
      <c r="N18" s="20"/>
    </row>
    <row r="19" spans="2:14" x14ac:dyDescent="0.25">
      <c r="B19" s="6">
        <v>17</v>
      </c>
      <c r="C19" s="3">
        <v>46038</v>
      </c>
      <c r="D19" s="22" t="s">
        <v>57</v>
      </c>
      <c r="E19" s="14">
        <v>187000306</v>
      </c>
      <c r="F19" s="4" t="s">
        <v>25</v>
      </c>
      <c r="G19" s="15" t="s">
        <v>13</v>
      </c>
      <c r="H19" s="19">
        <v>20.276</v>
      </c>
      <c r="I19" s="8">
        <v>10</v>
      </c>
      <c r="J19" s="10">
        <f t="shared" si="7"/>
        <v>202.76</v>
      </c>
      <c r="K19" s="21"/>
      <c r="L19" s="20"/>
      <c r="M19" s="20"/>
      <c r="N19" s="20"/>
    </row>
    <row r="20" spans="2:14" x14ac:dyDescent="0.25">
      <c r="B20" s="6">
        <v>18</v>
      </c>
      <c r="C20" s="3">
        <v>46038</v>
      </c>
      <c r="D20" s="22" t="s">
        <v>57</v>
      </c>
      <c r="E20" s="6">
        <v>187000306</v>
      </c>
      <c r="F20" s="4" t="s">
        <v>18</v>
      </c>
      <c r="G20" s="4" t="s">
        <v>64</v>
      </c>
      <c r="H20" s="19">
        <v>1</v>
      </c>
      <c r="I20" s="8">
        <v>25</v>
      </c>
      <c r="J20" s="10">
        <f t="shared" si="7"/>
        <v>25</v>
      </c>
      <c r="K20" s="21"/>
      <c r="L20" s="20"/>
      <c r="M20" s="20"/>
      <c r="N20" s="20"/>
    </row>
    <row r="21" spans="2:14" x14ac:dyDescent="0.25">
      <c r="B21" s="6">
        <v>19</v>
      </c>
      <c r="C21" s="3">
        <v>46043</v>
      </c>
      <c r="D21" s="22" t="s">
        <v>60</v>
      </c>
      <c r="E21" s="14">
        <v>187000306</v>
      </c>
      <c r="F21" s="4" t="s">
        <v>18</v>
      </c>
      <c r="G21" s="15" t="s">
        <v>62</v>
      </c>
      <c r="H21" s="19">
        <v>20.74</v>
      </c>
      <c r="I21" s="8">
        <v>10</v>
      </c>
      <c r="J21" s="10">
        <f t="shared" si="7"/>
        <v>207.39999999999998</v>
      </c>
      <c r="K21" s="21"/>
      <c r="L21" s="20"/>
      <c r="M21" s="20"/>
      <c r="N21" s="20"/>
    </row>
    <row r="22" spans="2:14" x14ac:dyDescent="0.25">
      <c r="B22" s="6">
        <v>20</v>
      </c>
      <c r="C22" s="3">
        <v>46043</v>
      </c>
      <c r="D22" s="22" t="s">
        <v>61</v>
      </c>
      <c r="E22" s="14">
        <v>187000306</v>
      </c>
      <c r="F22" s="4" t="s">
        <v>18</v>
      </c>
      <c r="G22" s="15" t="s">
        <v>63</v>
      </c>
      <c r="H22" s="19">
        <v>21.34</v>
      </c>
      <c r="I22" s="8">
        <v>10</v>
      </c>
      <c r="J22" s="10">
        <f t="shared" si="7"/>
        <v>213.4</v>
      </c>
      <c r="K22" s="21"/>
      <c r="L22" s="20"/>
      <c r="M22" s="20"/>
      <c r="N22" s="20"/>
    </row>
    <row r="23" spans="2:14" x14ac:dyDescent="0.25">
      <c r="H23" s="12">
        <f>SUM(H3:H22)</f>
        <v>342.738</v>
      </c>
      <c r="I23" s="11"/>
      <c r="J23" s="9">
        <f>SUM(J3:J22)</f>
        <v>3558.4800000000005</v>
      </c>
    </row>
    <row r="24" spans="2:14" x14ac:dyDescent="0.25">
      <c r="H24" s="7"/>
      <c r="I24" s="17" t="s">
        <v>15</v>
      </c>
      <c r="J24" s="13">
        <f>+J25-J23</f>
        <v>640.52639999999974</v>
      </c>
    </row>
    <row r="25" spans="2:14" x14ac:dyDescent="0.25">
      <c r="J25" s="9">
        <f>+J23*1.18</f>
        <v>4199.0064000000002</v>
      </c>
    </row>
    <row r="35" spans="4:10" x14ac:dyDescent="0.25">
      <c r="D35" s="14" t="s">
        <v>22</v>
      </c>
      <c r="E35" s="6">
        <v>187000306</v>
      </c>
      <c r="F35" s="4" t="s">
        <v>25</v>
      </c>
      <c r="G35" s="4" t="s">
        <v>38</v>
      </c>
      <c r="H35" s="5">
        <v>4</v>
      </c>
      <c r="I35" s="8">
        <v>15</v>
      </c>
      <c r="J35" s="10">
        <f t="shared" ref="J35:J54" si="8">+H35*I35</f>
        <v>60</v>
      </c>
    </row>
    <row r="36" spans="4:10" x14ac:dyDescent="0.25">
      <c r="D36" s="6" t="s">
        <v>19</v>
      </c>
      <c r="E36" s="6">
        <v>187000306</v>
      </c>
      <c r="F36" s="4" t="s">
        <v>18</v>
      </c>
      <c r="G36" s="4" t="s">
        <v>16</v>
      </c>
      <c r="H36" s="5">
        <v>5</v>
      </c>
      <c r="I36" s="8">
        <v>10</v>
      </c>
      <c r="J36" s="10">
        <f t="shared" si="8"/>
        <v>50</v>
      </c>
    </row>
    <row r="37" spans="4:10" x14ac:dyDescent="0.25">
      <c r="D37" s="14" t="s">
        <v>22</v>
      </c>
      <c r="E37" s="14">
        <v>187000306</v>
      </c>
      <c r="F37" s="4" t="s">
        <v>18</v>
      </c>
      <c r="G37" s="15" t="s">
        <v>13</v>
      </c>
      <c r="H37" s="16">
        <v>23.2</v>
      </c>
      <c r="I37" s="8">
        <v>10</v>
      </c>
      <c r="J37" s="10">
        <f t="shared" si="8"/>
        <v>232</v>
      </c>
    </row>
    <row r="38" spans="4:10" x14ac:dyDescent="0.25">
      <c r="D38" s="6" t="s">
        <v>24</v>
      </c>
      <c r="E38" s="6">
        <v>187000306</v>
      </c>
      <c r="F38" s="4" t="s">
        <v>18</v>
      </c>
      <c r="G38" s="4" t="s">
        <v>17</v>
      </c>
      <c r="H38" s="5">
        <v>22.6</v>
      </c>
      <c r="I38" s="8">
        <v>10</v>
      </c>
      <c r="J38" s="10">
        <f t="shared" si="8"/>
        <v>226</v>
      </c>
    </row>
    <row r="39" spans="4:10" x14ac:dyDescent="0.25">
      <c r="D39" s="6" t="s">
        <v>24</v>
      </c>
      <c r="E39" s="6">
        <v>187000306</v>
      </c>
      <c r="F39" s="4" t="s">
        <v>18</v>
      </c>
      <c r="G39" s="4" t="s">
        <v>39</v>
      </c>
      <c r="H39" s="5">
        <v>3</v>
      </c>
      <c r="I39" s="8">
        <v>25</v>
      </c>
      <c r="J39" s="10">
        <f t="shared" si="8"/>
        <v>75</v>
      </c>
    </row>
    <row r="40" spans="4:10" x14ac:dyDescent="0.25">
      <c r="D40" s="14" t="s">
        <v>21</v>
      </c>
      <c r="E40" s="14">
        <v>187000306</v>
      </c>
      <c r="F40" s="4" t="s">
        <v>18</v>
      </c>
      <c r="G40" s="15" t="s">
        <v>13</v>
      </c>
      <c r="H40" s="16">
        <v>24.88</v>
      </c>
      <c r="I40" s="8">
        <v>10</v>
      </c>
      <c r="J40" s="10">
        <f t="shared" si="8"/>
        <v>248.79999999999998</v>
      </c>
    </row>
    <row r="41" spans="4:10" x14ac:dyDescent="0.25">
      <c r="D41" s="6" t="s">
        <v>23</v>
      </c>
      <c r="E41" s="6">
        <v>187000306</v>
      </c>
      <c r="F41" s="4" t="s">
        <v>18</v>
      </c>
      <c r="G41" s="4" t="s">
        <v>16</v>
      </c>
      <c r="H41" s="5">
        <v>5</v>
      </c>
      <c r="I41" s="8">
        <v>10</v>
      </c>
      <c r="J41" s="10">
        <f t="shared" si="8"/>
        <v>50</v>
      </c>
    </row>
    <row r="42" spans="4:10" x14ac:dyDescent="0.25">
      <c r="D42" s="14" t="s">
        <v>20</v>
      </c>
      <c r="E42" s="14">
        <v>187000306</v>
      </c>
      <c r="F42" s="4" t="s">
        <v>18</v>
      </c>
      <c r="G42" s="15" t="s">
        <v>13</v>
      </c>
      <c r="H42" s="16">
        <v>22.9</v>
      </c>
      <c r="I42" s="8">
        <v>10</v>
      </c>
      <c r="J42" s="10">
        <f t="shared" si="8"/>
        <v>229</v>
      </c>
    </row>
    <row r="43" spans="4:10" x14ac:dyDescent="0.25">
      <c r="D43" s="14" t="s">
        <v>26</v>
      </c>
      <c r="E43" s="14">
        <v>187000306</v>
      </c>
      <c r="F43" s="4" t="s">
        <v>18</v>
      </c>
      <c r="G43" s="15" t="s">
        <v>13</v>
      </c>
      <c r="H43" s="5">
        <v>23.16</v>
      </c>
      <c r="I43" s="8">
        <v>10</v>
      </c>
      <c r="J43" s="10">
        <f t="shared" si="8"/>
        <v>231.6</v>
      </c>
    </row>
    <row r="44" spans="4:10" x14ac:dyDescent="0.25">
      <c r="D44" s="14" t="s">
        <v>27</v>
      </c>
      <c r="E44" s="14">
        <v>187000306</v>
      </c>
      <c r="F44" s="4" t="s">
        <v>18</v>
      </c>
      <c r="G44" s="15" t="s">
        <v>13</v>
      </c>
      <c r="H44" s="5">
        <v>25.02</v>
      </c>
      <c r="I44" s="8">
        <v>10</v>
      </c>
      <c r="J44" s="10">
        <f t="shared" si="8"/>
        <v>250.2</v>
      </c>
    </row>
    <row r="45" spans="4:10" x14ac:dyDescent="0.25">
      <c r="D45" s="14" t="s">
        <v>28</v>
      </c>
      <c r="E45" s="14">
        <v>187000306</v>
      </c>
      <c r="F45" s="4" t="s">
        <v>18</v>
      </c>
      <c r="G45" s="15" t="s">
        <v>13</v>
      </c>
      <c r="H45" s="5">
        <v>19.97</v>
      </c>
      <c r="I45" s="8">
        <v>10</v>
      </c>
      <c r="J45" s="10">
        <f t="shared" si="8"/>
        <v>199.7</v>
      </c>
    </row>
    <row r="46" spans="4:10" x14ac:dyDescent="0.25">
      <c r="D46" s="6" t="s">
        <v>30</v>
      </c>
      <c r="E46" s="6">
        <v>187000306</v>
      </c>
      <c r="F46" s="4" t="s">
        <v>18</v>
      </c>
      <c r="G46" s="4" t="s">
        <v>17</v>
      </c>
      <c r="H46" s="5">
        <v>21.42</v>
      </c>
      <c r="I46" s="8">
        <v>10</v>
      </c>
      <c r="J46" s="10">
        <f t="shared" si="8"/>
        <v>214.20000000000002</v>
      </c>
    </row>
    <row r="47" spans="4:10" x14ac:dyDescent="0.25">
      <c r="D47" s="14" t="s">
        <v>29</v>
      </c>
      <c r="E47" s="14">
        <v>187000306</v>
      </c>
      <c r="F47" s="4" t="s">
        <v>18</v>
      </c>
      <c r="G47" s="15" t="s">
        <v>13</v>
      </c>
      <c r="H47" s="5">
        <v>21.84</v>
      </c>
      <c r="I47" s="8">
        <v>10</v>
      </c>
      <c r="J47" s="10">
        <f t="shared" si="8"/>
        <v>218.4</v>
      </c>
    </row>
    <row r="48" spans="4:10" x14ac:dyDescent="0.25">
      <c r="D48" s="6" t="s">
        <v>31</v>
      </c>
      <c r="E48" s="6">
        <v>187000306</v>
      </c>
      <c r="F48" s="4" t="s">
        <v>18</v>
      </c>
      <c r="G48" s="4" t="s">
        <v>17</v>
      </c>
      <c r="H48" s="5">
        <v>20.62</v>
      </c>
      <c r="I48" s="8">
        <v>10</v>
      </c>
      <c r="J48" s="10">
        <f t="shared" si="8"/>
        <v>206.20000000000002</v>
      </c>
    </row>
    <row r="49" spans="4:10" x14ac:dyDescent="0.25">
      <c r="D49" s="14" t="s">
        <v>32</v>
      </c>
      <c r="E49" s="14">
        <v>187000306</v>
      </c>
      <c r="F49" s="4" t="s">
        <v>18</v>
      </c>
      <c r="G49" s="15" t="s">
        <v>13</v>
      </c>
      <c r="H49" s="5">
        <v>24.48</v>
      </c>
      <c r="I49" s="8">
        <v>10</v>
      </c>
      <c r="J49" s="10">
        <f t="shared" si="8"/>
        <v>244.8</v>
      </c>
    </row>
    <row r="50" spans="4:10" x14ac:dyDescent="0.25">
      <c r="D50" s="14" t="s">
        <v>33</v>
      </c>
      <c r="E50" s="14">
        <v>187000306</v>
      </c>
      <c r="F50" s="4" t="s">
        <v>18</v>
      </c>
      <c r="G50" s="15" t="s">
        <v>13</v>
      </c>
      <c r="H50" s="5">
        <v>24.28</v>
      </c>
      <c r="I50" s="8">
        <v>10</v>
      </c>
      <c r="J50" s="10">
        <f t="shared" si="8"/>
        <v>242.8</v>
      </c>
    </row>
    <row r="51" spans="4:10" x14ac:dyDescent="0.25">
      <c r="D51" s="6" t="s">
        <v>34</v>
      </c>
      <c r="E51" s="6">
        <v>187000306</v>
      </c>
      <c r="F51" s="4" t="s">
        <v>18</v>
      </c>
      <c r="G51" s="4" t="s">
        <v>17</v>
      </c>
      <c r="H51" s="5">
        <v>22.16</v>
      </c>
      <c r="I51" s="8">
        <v>10</v>
      </c>
      <c r="J51" s="10">
        <f t="shared" si="8"/>
        <v>221.6</v>
      </c>
    </row>
    <row r="52" spans="4:10" x14ac:dyDescent="0.25">
      <c r="D52" s="6" t="s">
        <v>35</v>
      </c>
      <c r="E52" s="6">
        <v>187000306</v>
      </c>
      <c r="F52" s="4" t="s">
        <v>18</v>
      </c>
      <c r="G52" s="4" t="s">
        <v>17</v>
      </c>
      <c r="H52" s="5">
        <v>22.5</v>
      </c>
      <c r="I52" s="8">
        <v>10</v>
      </c>
      <c r="J52" s="10">
        <f t="shared" si="8"/>
        <v>225</v>
      </c>
    </row>
    <row r="53" spans="4:10" x14ac:dyDescent="0.25">
      <c r="D53" s="6" t="s">
        <v>36</v>
      </c>
      <c r="E53" s="6">
        <v>187000306</v>
      </c>
      <c r="F53" s="4" t="s">
        <v>18</v>
      </c>
      <c r="G53" s="4" t="s">
        <v>16</v>
      </c>
      <c r="H53" s="5">
        <v>5</v>
      </c>
      <c r="I53" s="8">
        <v>10</v>
      </c>
      <c r="J53" s="10">
        <f t="shared" si="8"/>
        <v>50</v>
      </c>
    </row>
    <row r="54" spans="4:10" x14ac:dyDescent="0.25">
      <c r="D54" s="14" t="s">
        <v>37</v>
      </c>
      <c r="E54" s="14">
        <v>187000306</v>
      </c>
      <c r="F54" s="4" t="s">
        <v>18</v>
      </c>
      <c r="G54" s="15" t="s">
        <v>13</v>
      </c>
      <c r="H54" s="5">
        <v>24.7</v>
      </c>
      <c r="I54" s="8">
        <v>10</v>
      </c>
      <c r="J54" s="10">
        <f t="shared" si="8"/>
        <v>247</v>
      </c>
    </row>
  </sheetData>
  <mergeCells count="4">
    <mergeCell ref="M3:M22"/>
    <mergeCell ref="L3:L22"/>
    <mergeCell ref="N3:N22"/>
    <mergeCell ref="K3:K22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AL 21.01</vt:lpstr>
      <vt:lpstr>'AGROMAR AL 21.01'!Área_de_impresión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2026-01-24T13:37:16Z</dcterms:modified>
</cp:coreProperties>
</file>