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uan.duclos\Downloads\"/>
    </mc:Choice>
  </mc:AlternateContent>
  <xr:revisionPtr revIDLastSave="0" documentId="13_ncr:1_{016D8E0E-45A4-454E-8C3A-10F6DAB3E4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ROMAR ESTIBAS AL 28.02" sheetId="1" r:id="rId1"/>
  </sheets>
  <definedNames>
    <definedName name="_xlnm.Print_Area" localSheetId="0">'AGROMAR ESTIBAS AL 28.02'!$A$1:$N$19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J6" i="1" l="1"/>
  <c r="J14" i="1"/>
  <c r="J13" i="1"/>
  <c r="J12" i="1"/>
  <c r="J11" i="1"/>
  <c r="J10" i="1"/>
  <c r="J8" i="1"/>
  <c r="J9" i="1"/>
  <c r="J7" i="1"/>
  <c r="J5" i="1"/>
  <c r="J4" i="1"/>
  <c r="J3" i="1"/>
  <c r="H17" i="1" l="1"/>
  <c r="J17" i="1" l="1"/>
  <c r="J19" i="1" s="1"/>
  <c r="J18" i="1" s="1"/>
</calcChain>
</file>

<file path=xl/sharedStrings.xml><?xml version="1.0" encoding="utf-8"?>
<sst xmlns="http://schemas.openxmlformats.org/spreadsheetml/2006/main" count="58" uniqueCount="35">
  <si>
    <t>TIPO DE SERVICIO</t>
  </si>
  <si>
    <t>DESCRIPCION</t>
  </si>
  <si>
    <t>PESO
TM</t>
  </si>
  <si>
    <t>PROVEEDOR</t>
  </si>
  <si>
    <t>CONTRATO
EXPO</t>
  </si>
  <si>
    <t>SERVICIO DE ESTIBA PPTT CONGELADO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</si>
  <si>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</si>
  <si>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</si>
  <si>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</si>
  <si>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</si>
  <si>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</si>
  <si>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</si>
  <si>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</si>
  <si>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</si>
  <si>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CORPORACION 
AGROMAR
RAMIREZ 
QUISPE
S.A.C.</t>
  </si>
  <si>
    <t>IGV</t>
  </si>
  <si>
    <t>11-2026-0000-571</t>
  </si>
  <si>
    <t xml:space="preserve">DESCARGA PPTT PALETIZADA ALFRIMAC PARA EXPORTACIONES </t>
  </si>
  <si>
    <t xml:space="preserve">CARGA DE 280 PALETAS VACIAS DE MADERA PARA OSF CALLAO </t>
  </si>
  <si>
    <t>ESTIBA EMBARQUE EXPORTACION</t>
  </si>
  <si>
    <t>ESTIBA A GRANEL Y PALETIZADO DE 2 TON PARA TRASLADO ALFRIMAC</t>
  </si>
  <si>
    <t>CARGA PPTT PALETIZADA ALFRIMAC PARA EXPORTACIONES</t>
  </si>
  <si>
    <t>ESTIBA A GRANEL Y PALETIZADO DE 3 TON PARA TRASLADO ALFRIMAC</t>
  </si>
  <si>
    <t>P-025-26</t>
  </si>
  <si>
    <t>P-074-26</t>
  </si>
  <si>
    <t>P-080-26(2)</t>
  </si>
  <si>
    <t>P-080-26(1)</t>
  </si>
  <si>
    <t>P-055-26(3)</t>
  </si>
  <si>
    <t>P-055-26(1)</t>
  </si>
  <si>
    <t>P-055-26(2)</t>
  </si>
  <si>
    <t>TA39-286</t>
  </si>
  <si>
    <t>TA39-281</t>
  </si>
  <si>
    <t>TA39-280</t>
  </si>
  <si>
    <t>TA03-127</t>
  </si>
  <si>
    <t>EG07-5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</si>
</sst>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9" fontId="0" fillId="2" borderId="0" xfId="1" applyFont="1" applyFill="1" applyAlignment="1">
      <alignment vertical="center"/>
    </xf>
    <xf numFmtId="44" fontId="1" fillId="2" borderId="2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9"/>
  <sheetViews>
    <sheetView tabSelected="1" view="pageBreakPreview" zoomScale="80" zoomScaleNormal="90" zoomScaleSheetLayoutView="80" workbookViewId="0">
      <pane ySplit="2" topLeftCell="A3" activePane="bottomLeft" state="frozen"/>
      <selection activeCell="D1" sqref="D1"/>
      <selection pane="bottomLeft" activeCell="I16" sqref="I16"/>
    </sheetView>
  </sheetViews>
  <sheetFormatPr baseColWidth="10" defaultColWidth="11.44140625" defaultRowHeight="14.4" x14ac:dyDescent="0.3"/>
  <cols>
    <col min="1" max="1" width="2.6640625" style="2" customWidth="1"/>
    <col min="2" max="2" width="4.44140625" style="7" bestFit="1" customWidth="1"/>
    <col min="3" max="3" width="13.33203125" style="2" customWidth="1"/>
    <col min="4" max="4" width="13.44140625" style="7" bestFit="1" customWidth="1"/>
    <col min="5" max="5" width="11.44140625" style="7" customWidth="1"/>
    <col min="6" max="6" width="34.77734375" style="2" customWidth="1"/>
    <col min="7" max="7" width="67.88671875" style="2" customWidth="1"/>
    <col min="8" max="8" width="8.88671875" style="2" customWidth="1"/>
    <col min="9" max="9" width="8.44140625" style="2" customWidth="1"/>
    <col min="10" max="10" width="14.109375" style="2" customWidth="1"/>
    <col min="11" max="11" width="14.5546875" style="2" bestFit="1" customWidth="1"/>
    <col min="12" max="12" width="17.44140625" style="2" bestFit="1" customWidth="1"/>
    <col min="13" max="13" width="14.44140625" style="2" bestFit="1" customWidth="1"/>
    <col min="14" max="14" width="15.33203125" style="2" bestFit="1" customWidth="1"/>
    <col min="15" max="16384" width="11.44140625" style="2"/>
  </cols>
  <sheetData>
    <row r="2" spans="2:14" ht="28.8" x14ac:dyDescent="0.3">
      <c r="B2" s="1" t="s">
        <v>6</v>
      </c>
      <c r="C2" s="1" t="s">
        <v>11</v>
      </c>
      <c r="D2" s="1" t="s">
        <v>4</v>
      </c>
      <c r="E2" s="1" t="s">
        <v>7</v>
      </c>
      <c r="F2" s="1" t="s">
        <v>0</v>
      </c>
      <c r="G2" s="1" t="s">
        <v>1</v>
      </c>
      <c r="H2" s="1" t="s">
        <v>2</v>
      </c>
      <c r="I2" s="1" t="s">
        <v>9</v>
      </c>
      <c r="J2" s="1" t="s">
        <v>10</v>
      </c>
      <c r="K2" s="1" t="s">
        <v>3</v>
      </c>
      <c r="L2" s="1" t="s">
        <v>8</v>
      </c>
      <c r="M2" s="1" t="s">
        <v>13</v>
      </c>
      <c r="N2" s="1" t="s">
        <v>12</v>
      </c>
    </row>
    <row r="3" spans="2:14" x14ac:dyDescent="0.3">
      <c r="B3" s="6">
        <v>1</v>
      </c>
      <c r="C3" s="3">
        <v>46069</v>
      </c>
      <c r="D3" s="6" t="s">
        <v>33</v>
      </c>
      <c r="E3" s="6">
        <v>187000306</v>
      </c>
      <c r="F3" s="4" t="s">
        <v>5</v>
      </c>
      <c r="G3" s="4" t="s">
        <v>17</v>
      </c>
      <c r="H3" s="5">
        <v>13.56</v>
      </c>
      <c r="I3" s="8">
        <v>10</v>
      </c>
      <c r="J3" s="10">
        <f t="shared" ref="J3:J6" si="0">+H3*I3</f>
        <v>135.6</v>
      </c>
      <c r="K3" s="16" t="s">
        <v>14</v>
      </c>
      <c r="L3" s="15" t="s">
        <v>16</v>
      </c>
      <c r="M3" s="15"/>
      <c r="N3" s="15"/>
    </row>
    <row r="4" spans="2:14" x14ac:dyDescent="0.3">
      <c r="B4" s="6">
        <v>2</v>
      </c>
      <c r="C4" s="3">
        <v>46069</v>
      </c>
      <c r="D4" s="6" t="s">
        <v>34</v>
      </c>
      <c r="E4" s="6">
        <v>187000306</v>
      </c>
      <c r="F4" s="4" t="s">
        <v>5</v>
      </c>
      <c r="G4" s="4" t="s">
        <v>18</v>
      </c>
      <c r="H4" s="5">
        <v>14</v>
      </c>
      <c r="I4" s="8">
        <v>10</v>
      </c>
      <c r="J4" s="10">
        <f t="shared" si="0"/>
        <v>140</v>
      </c>
      <c r="K4" s="16"/>
      <c r="L4" s="15"/>
      <c r="M4" s="15"/>
      <c r="N4" s="15"/>
    </row>
    <row r="5" spans="2:14" x14ac:dyDescent="0.3">
      <c r="B5" s="6">
        <v>4</v>
      </c>
      <c r="C5" s="3">
        <v>46070</v>
      </c>
      <c r="D5" s="7" t="s">
        <v>28</v>
      </c>
      <c r="E5" s="6">
        <v>187000306</v>
      </c>
      <c r="F5" s="4" t="s">
        <v>5</v>
      </c>
      <c r="G5" s="4" t="s">
        <v>19</v>
      </c>
      <c r="H5" s="5">
        <v>27</v>
      </c>
      <c r="I5" s="8">
        <v>25</v>
      </c>
      <c r="J5" s="10">
        <f t="shared" si="0"/>
        <v>675</v>
      </c>
      <c r="K5" s="16"/>
      <c r="L5" s="15"/>
      <c r="M5" s="15"/>
      <c r="N5" s="15"/>
    </row>
    <row r="6" spans="2:14" x14ac:dyDescent="0.3">
      <c r="B6" s="6">
        <v>5</v>
      </c>
      <c r="C6" s="3">
        <v>46070</v>
      </c>
      <c r="D6" s="6" t="s">
        <v>29</v>
      </c>
      <c r="E6" s="6">
        <v>187000306</v>
      </c>
      <c r="F6" s="4" t="s">
        <v>5</v>
      </c>
      <c r="G6" s="4" t="s">
        <v>19</v>
      </c>
      <c r="H6" s="5">
        <v>27</v>
      </c>
      <c r="I6" s="8">
        <v>25</v>
      </c>
      <c r="J6" s="10">
        <f t="shared" si="0"/>
        <v>675</v>
      </c>
      <c r="K6" s="16"/>
      <c r="L6" s="15"/>
      <c r="M6" s="15"/>
      <c r="N6" s="15"/>
    </row>
    <row r="7" spans="2:14" x14ac:dyDescent="0.3">
      <c r="B7" s="6">
        <v>6</v>
      </c>
      <c r="C7" s="3">
        <v>46070</v>
      </c>
      <c r="D7" s="7" t="s">
        <v>27</v>
      </c>
      <c r="E7" s="6">
        <v>187000306</v>
      </c>
      <c r="F7" s="4" t="s">
        <v>5</v>
      </c>
      <c r="G7" s="4" t="s">
        <v>19</v>
      </c>
      <c r="H7" s="5">
        <v>27</v>
      </c>
      <c r="I7" s="8">
        <v>25</v>
      </c>
      <c r="J7" s="10">
        <f t="shared" ref="J7:J9" si="1">+H7*I7</f>
        <v>675</v>
      </c>
      <c r="K7" s="16"/>
      <c r="L7" s="15"/>
      <c r="M7" s="15"/>
      <c r="N7" s="15"/>
    </row>
    <row r="8" spans="2:14" x14ac:dyDescent="0.3">
      <c r="B8" s="6">
        <v>7</v>
      </c>
      <c r="C8" s="3">
        <v>46071</v>
      </c>
      <c r="D8" s="6" t="s">
        <v>26</v>
      </c>
      <c r="E8" s="6">
        <v>187000306</v>
      </c>
      <c r="F8" s="4" t="s">
        <v>5</v>
      </c>
      <c r="G8" s="4" t="s">
        <v>19</v>
      </c>
      <c r="H8" s="5">
        <v>27</v>
      </c>
      <c r="I8" s="8">
        <v>25</v>
      </c>
      <c r="J8" s="10">
        <f>+H8*I8</f>
        <v>675</v>
      </c>
      <c r="K8" s="16"/>
      <c r="L8" s="15"/>
      <c r="M8" s="15"/>
      <c r="N8" s="15"/>
    </row>
    <row r="9" spans="2:14" x14ac:dyDescent="0.3">
      <c r="B9" s="6">
        <v>8</v>
      </c>
      <c r="C9" s="3">
        <v>46071</v>
      </c>
      <c r="D9" s="6" t="s">
        <v>25</v>
      </c>
      <c r="E9" s="6">
        <v>187000306</v>
      </c>
      <c r="F9" s="4" t="s">
        <v>5</v>
      </c>
      <c r="G9" s="4" t="s">
        <v>19</v>
      </c>
      <c r="H9" s="5">
        <v>27</v>
      </c>
      <c r="I9" s="8">
        <v>25</v>
      </c>
      <c r="J9" s="10">
        <f t="shared" si="1"/>
        <v>675</v>
      </c>
      <c r="K9" s="16"/>
      <c r="L9" s="15"/>
      <c r="M9" s="15"/>
      <c r="N9" s="15"/>
    </row>
    <row r="10" spans="2:14" x14ac:dyDescent="0.3">
      <c r="B10" s="6">
        <v>9</v>
      </c>
      <c r="C10" s="3">
        <v>46072</v>
      </c>
      <c r="D10" s="6" t="s">
        <v>32</v>
      </c>
      <c r="E10" s="6">
        <v>187000306</v>
      </c>
      <c r="F10" s="4" t="s">
        <v>5</v>
      </c>
      <c r="G10" s="4" t="s">
        <v>20</v>
      </c>
      <c r="H10" s="5">
        <v>2</v>
      </c>
      <c r="I10" s="8">
        <v>25</v>
      </c>
      <c r="J10" s="10">
        <f t="shared" ref="J10" si="2">+H10*I10</f>
        <v>50</v>
      </c>
      <c r="K10" s="16"/>
      <c r="L10" s="15"/>
      <c r="M10" s="15"/>
      <c r="N10" s="15"/>
    </row>
    <row r="11" spans="2:14" x14ac:dyDescent="0.3">
      <c r="B11" s="6">
        <v>10</v>
      </c>
      <c r="C11" s="3">
        <v>46072</v>
      </c>
      <c r="D11" s="6" t="s">
        <v>32</v>
      </c>
      <c r="E11" s="6">
        <v>187000306</v>
      </c>
      <c r="F11" s="4" t="s">
        <v>5</v>
      </c>
      <c r="G11" s="4" t="s">
        <v>21</v>
      </c>
      <c r="H11" s="5">
        <v>21.09</v>
      </c>
      <c r="I11" s="8">
        <v>10</v>
      </c>
      <c r="J11" s="10">
        <f t="shared" ref="J11:J16" si="3">+H11*I11</f>
        <v>210.9</v>
      </c>
      <c r="K11" s="16"/>
      <c r="L11" s="15"/>
      <c r="M11" s="15"/>
      <c r="N11" s="15"/>
    </row>
    <row r="12" spans="2:14" x14ac:dyDescent="0.3">
      <c r="B12" s="6">
        <v>11</v>
      </c>
      <c r="C12" s="3">
        <v>46073</v>
      </c>
      <c r="D12" s="6" t="s">
        <v>31</v>
      </c>
      <c r="E12" s="6">
        <v>187000306</v>
      </c>
      <c r="F12" s="4" t="s">
        <v>5</v>
      </c>
      <c r="G12" s="4" t="s">
        <v>22</v>
      </c>
      <c r="H12" s="5">
        <v>3</v>
      </c>
      <c r="I12" s="8">
        <v>25</v>
      </c>
      <c r="J12" s="10">
        <f t="shared" si="3"/>
        <v>75</v>
      </c>
      <c r="K12" s="16"/>
      <c r="L12" s="15"/>
      <c r="M12" s="15"/>
      <c r="N12" s="15"/>
    </row>
    <row r="13" spans="2:14" x14ac:dyDescent="0.3">
      <c r="B13" s="6">
        <v>12</v>
      </c>
      <c r="C13" s="3">
        <v>46073</v>
      </c>
      <c r="D13" s="6" t="s">
        <v>31</v>
      </c>
      <c r="E13" s="6">
        <v>187000306</v>
      </c>
      <c r="F13" s="4" t="s">
        <v>5</v>
      </c>
      <c r="G13" s="4" t="s">
        <v>21</v>
      </c>
      <c r="H13" s="5">
        <v>20.440000000000001</v>
      </c>
      <c r="I13" s="8">
        <v>10</v>
      </c>
      <c r="J13" s="10">
        <f t="shared" si="3"/>
        <v>204.4</v>
      </c>
      <c r="K13" s="16"/>
      <c r="L13" s="15"/>
      <c r="M13" s="15"/>
      <c r="N13" s="15"/>
    </row>
    <row r="14" spans="2:14" x14ac:dyDescent="0.3">
      <c r="B14" s="6">
        <v>13</v>
      </c>
      <c r="C14" s="3">
        <v>46073</v>
      </c>
      <c r="D14" s="6" t="s">
        <v>24</v>
      </c>
      <c r="E14" s="6">
        <v>187000306</v>
      </c>
      <c r="F14" s="4" t="s">
        <v>5</v>
      </c>
      <c r="G14" s="4" t="s">
        <v>19</v>
      </c>
      <c r="H14" s="5">
        <v>23</v>
      </c>
      <c r="I14" s="8">
        <v>25</v>
      </c>
      <c r="J14" s="10">
        <f t="shared" si="3"/>
        <v>575</v>
      </c>
      <c r="K14" s="16"/>
      <c r="L14" s="15"/>
      <c r="M14" s="15"/>
      <c r="N14" s="15"/>
    </row>
    <row r="15" spans="2:14" x14ac:dyDescent="0.3">
      <c r="B15" s="6">
        <v>14</v>
      </c>
      <c r="C15" s="3">
        <v>46079</v>
      </c>
      <c r="D15" s="6" t="s">
        <v>23</v>
      </c>
      <c r="E15" s="6">
        <v>187000306</v>
      </c>
      <c r="F15" s="4" t="s">
        <v>5</v>
      </c>
      <c r="G15" s="4" t="s">
        <v>19</v>
      </c>
      <c r="H15" s="5">
        <v>26.8</v>
      </c>
      <c r="I15" s="8">
        <v>25</v>
      </c>
      <c r="J15" s="10">
        <f t="shared" si="3"/>
        <v>670</v>
      </c>
      <c r="K15" s="16"/>
      <c r="L15" s="15"/>
      <c r="M15" s="15"/>
      <c r="N15" s="15"/>
    </row>
    <row r="16" spans="2:14" x14ac:dyDescent="0.3">
      <c r="B16" s="6">
        <v>15</v>
      </c>
      <c r="C16" s="3">
        <v>46080</v>
      </c>
      <c r="D16" s="6" t="s">
        <v>30</v>
      </c>
      <c r="E16" s="6">
        <v>187000306</v>
      </c>
      <c r="F16" s="4" t="s">
        <v>5</v>
      </c>
      <c r="G16" s="4" t="s">
        <v>21</v>
      </c>
      <c r="H16" s="5">
        <v>19.920000000000002</v>
      </c>
      <c r="I16" s="8">
        <v>10</v>
      </c>
      <c r="J16" s="10">
        <f t="shared" si="3"/>
        <v>199.20000000000002</v>
      </c>
      <c r="K16" s="16"/>
      <c r="L16" s="15"/>
      <c r="M16" s="15"/>
      <c r="N16" s="15"/>
    </row>
    <row r="17" spans="8:10" x14ac:dyDescent="0.3">
      <c r="H17" s="11">
        <f>SUM(H3:H16)</f>
        <v>278.81</v>
      </c>
      <c r="I17" s="12"/>
      <c r="J17" s="9">
        <f>SUM(J3:J16)</f>
        <v>5635.0999999999995</v>
      </c>
    </row>
    <row r="18" spans="8:10" x14ac:dyDescent="0.3">
      <c r="H18" s="7" t="s">
        <v>15</v>
      </c>
      <c r="I18" s="13">
        <v>0.18</v>
      </c>
      <c r="J18" s="14">
        <f>+J19-J17</f>
        <v>1014.3179999999993</v>
      </c>
    </row>
    <row r="19" spans="8:10" x14ac:dyDescent="0.3">
      <c r="J19" s="9">
        <f>+J17*1.18</f>
        <v>6649.4179999999988</v>
      </c>
    </row>
  </sheetData>
  <mergeCells count="4">
    <mergeCell ref="M3:M16"/>
    <mergeCell ref="L3:L16"/>
    <mergeCell ref="N3:N16"/>
    <mergeCell ref="K3:K16"/>
  </mergeCells>
  <phoneticPr fontId="3" type="noConversion"/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ESTIBAS AL 28.02</vt:lpstr>
      <vt:lpstr>'AGROMAR ESTIBAS AL 28.02'!Área_de_impresión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Juan Duclos (OSF-CAL)</cp:lastModifiedBy>
  <cp:lastPrinted>2025-10-13T23:28:58Z</cp:lastPrinted>
  <dcterms:created xsi:type="dcterms:W3CDTF">2025-07-25T23:36:18Z</dcterms:created>
  <dcterms:modified xsi:type="dcterms:W3CDTF">2026-03-20T08:37:34Z</dcterms:modified>
</cp:coreProperties>
</file>