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LMACEN SUMNISTROS\INFORMACION 2025\CD FRIPUSA\OS FRIPUSA\ESTIBA\ELAMAR\SETIEMBRE 2025\"/>
    </mc:Choice>
  </mc:AlternateContent>
  <xr:revisionPtr revIDLastSave="0" documentId="13_ncr:1_{B1A68304-EBFE-4490-898B-CA6813C67FFF}" xr6:coauthVersionLast="47" xr6:coauthVersionMax="47" xr10:uidLastSave="{00000000-0000-0000-0000-000000000000}"/>
  <bookViews>
    <workbookView xWindow="-110" yWindow="-110" windowWidth="19420" windowHeight="11500" activeTab="1" xr2:uid="{2C9D82C7-BDE4-4C34-B686-C5A2C111AFC2}"/>
  </bookViews>
  <sheets>
    <sheet name="LIQUIDACION 016-092025OSF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J6" i="2"/>
  <c r="I6" i="2"/>
  <c r="G16" i="2"/>
</calcChain>
</file>

<file path=xl/sharedStrings.xml><?xml version="1.0" encoding="utf-8"?>
<sst xmlns="http://schemas.openxmlformats.org/spreadsheetml/2006/main" count="80" uniqueCount="60">
  <si>
    <t>ITEM</t>
  </si>
  <si>
    <t>FECHA</t>
  </si>
  <si>
    <t>PODUCTO</t>
  </si>
  <si>
    <t xml:space="preserve">CANTIDAD </t>
  </si>
  <si>
    <t>KG</t>
  </si>
  <si>
    <t>VALOR</t>
  </si>
  <si>
    <t>BASE</t>
  </si>
  <si>
    <t>IGV</t>
  </si>
  <si>
    <t>TOTAL</t>
  </si>
  <si>
    <t>GUIA REMISION</t>
  </si>
  <si>
    <t>POTA TENTACULOS C/U C/V C/R 100-300 4X7.5</t>
  </si>
  <si>
    <t>EG07-2284</t>
  </si>
  <si>
    <t>POTA TENTACULO S/U S/V 300-500 4X7.5</t>
  </si>
  <si>
    <t>EG07-2285</t>
  </si>
  <si>
    <t>POTA ALETA ENTERA 500-1000 3X7</t>
  </si>
  <si>
    <t>POTA ALETA ENTERA 500-1000 2X10</t>
  </si>
  <si>
    <t>EG07-2304</t>
  </si>
  <si>
    <t>EG07-2318</t>
  </si>
  <si>
    <t>POTA ALETA ENTERA 300-500 2X10</t>
  </si>
  <si>
    <t>POTA ALETA ENTERA 1000 UP 2X10</t>
  </si>
  <si>
    <t>POTA ALETA ENETRA 500-1000 3X7</t>
  </si>
  <si>
    <t>POTA ALETA ENTERA 0-500 3X7</t>
  </si>
  <si>
    <t>ESTIBA PARA EXPORTACION DEL 02 AL 05 SETIEMBRE</t>
  </si>
  <si>
    <t>Perosnal EMC</t>
  </si>
  <si>
    <t>Teo</t>
  </si>
  <si>
    <t>Kevin</t>
  </si>
  <si>
    <t>Santos</t>
  </si>
  <si>
    <t>Jeison</t>
  </si>
  <si>
    <t>Eduardo</t>
  </si>
  <si>
    <t>Cesar</t>
  </si>
  <si>
    <t>Gloria</t>
  </si>
  <si>
    <t>Martin</t>
  </si>
  <si>
    <t>Puesto</t>
  </si>
  <si>
    <t>Supervisor PT</t>
  </si>
  <si>
    <t>Asistente de INV</t>
  </si>
  <si>
    <t>Apiladorista</t>
  </si>
  <si>
    <t>Calidad Despachos</t>
  </si>
  <si>
    <t>CD</t>
  </si>
  <si>
    <t>Saneamiento CD</t>
  </si>
  <si>
    <t>Adm</t>
  </si>
  <si>
    <t>FRIPUSA</t>
  </si>
  <si>
    <t>EMC</t>
  </si>
  <si>
    <t>Operatividad</t>
  </si>
  <si>
    <t>Despachos - Recepcion</t>
  </si>
  <si>
    <t>Supervision Calidad</t>
  </si>
  <si>
    <t>CD EMC</t>
  </si>
  <si>
    <t>Saneamiento CD - Apoyo operaciones</t>
  </si>
  <si>
    <t>Operaciones Diarias CD</t>
  </si>
  <si>
    <t>Despacho SEAFROST</t>
  </si>
  <si>
    <t>RATIO</t>
  </si>
  <si>
    <t>02 unidades</t>
  </si>
  <si>
    <t>Recepcion OSF</t>
  </si>
  <si>
    <t>02-03 unidades</t>
  </si>
  <si>
    <t>Personal Involucrado</t>
  </si>
  <si>
    <t>OBS</t>
  </si>
  <si>
    <t>Apiladorista  + 02 estiba</t>
  </si>
  <si>
    <t>Apiladorista  + 02 desestiba</t>
  </si>
  <si>
    <t>Exportaciones</t>
  </si>
  <si>
    <t>-</t>
  </si>
  <si>
    <t>3 estibadores + 1 controlador de CD + 01 apiladorista + 1 calidad despachos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</si>
</sst>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[$$-540A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 applyNumberFormat="1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4" fontId="0" fillId="0" borderId="3" xfId="0" applyNumberForma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0" fontId="0" fillId="4" borderId="13" xfId="0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EB08-6001-464C-86E6-C4B99CCE0E9D}">
  <dimension ref="B4:K16"/>
  <sheetViews>
    <sheetView workbookViewId="0">
      <selection activeCell="I19" sqref="I19"/>
    </sheetView>
  </sheetViews>
  <sheetFormatPr baseColWidth="10" defaultRowHeight="14.5" x14ac:dyDescent="0.35"/>
  <cols>
    <col min="2" max="2" width="8.26953125" customWidth="1"/>
    <col min="3" max="3" width="11.7265625" customWidth="1"/>
    <col min="4" max="4" width="41.453125" customWidth="1"/>
    <col min="5" max="5" width="16.54296875" customWidth="1"/>
    <col min="7" max="7" width="12.81640625" bestFit="1" customWidth="1"/>
  </cols>
  <sheetData>
    <row r="4" spans="2:11" ht="15" thickBot="1" x14ac:dyDescent="0.4">
      <c r="B4" s="27" t="s">
        <v>22</v>
      </c>
      <c r="C4" s="27"/>
      <c r="D4" s="27"/>
      <c r="E4" s="27"/>
      <c r="F4" s="27"/>
      <c r="G4" s="27"/>
      <c r="H4" s="27"/>
    </row>
    <row r="5" spans="2:11" ht="15" thickBot="1" x14ac:dyDescent="0.4">
      <c r="B5" s="2" t="s">
        <v>0</v>
      </c>
      <c r="C5" s="3" t="s">
        <v>1</v>
      </c>
      <c r="D5" s="3" t="s">
        <v>2</v>
      </c>
      <c r="E5" s="3" t="s">
        <v>9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4" t="s">
        <v>8</v>
      </c>
    </row>
    <row r="6" spans="2:11" x14ac:dyDescent="0.35">
      <c r="B6" s="17">
        <v>1</v>
      </c>
      <c r="C6" s="20">
        <v>45902</v>
      </c>
      <c r="D6" s="19" t="s">
        <v>10</v>
      </c>
      <c r="E6" s="18" t="s">
        <v>11</v>
      </c>
      <c r="F6" s="18">
        <v>890</v>
      </c>
      <c r="G6" s="18">
        <v>26700</v>
      </c>
      <c r="H6" s="24">
        <v>12</v>
      </c>
      <c r="I6" s="24">
        <f>+(H6*G16)/1000</f>
        <v>733.15200000000004</v>
      </c>
      <c r="J6" s="24">
        <f>+I6*0.18</f>
        <v>131.96736000000001</v>
      </c>
      <c r="K6" s="21">
        <f>+I6+J6</f>
        <v>865.11936000000003</v>
      </c>
    </row>
    <row r="7" spans="2:11" x14ac:dyDescent="0.35">
      <c r="B7" s="6">
        <v>2</v>
      </c>
      <c r="C7" s="7">
        <v>45902</v>
      </c>
      <c r="D7" s="11" t="s">
        <v>12</v>
      </c>
      <c r="E7" s="9" t="s">
        <v>13</v>
      </c>
      <c r="F7" s="5">
        <v>174</v>
      </c>
      <c r="G7" s="5">
        <v>5220</v>
      </c>
      <c r="H7" s="25"/>
      <c r="I7" s="25"/>
      <c r="J7" s="25"/>
      <c r="K7" s="22"/>
    </row>
    <row r="8" spans="2:11" x14ac:dyDescent="0.35">
      <c r="B8" s="6">
        <v>3</v>
      </c>
      <c r="C8" s="7">
        <v>45902</v>
      </c>
      <c r="D8" s="8" t="s">
        <v>10</v>
      </c>
      <c r="E8" s="9" t="s">
        <v>13</v>
      </c>
      <c r="F8" s="5">
        <v>68</v>
      </c>
      <c r="G8" s="5">
        <v>2040</v>
      </c>
      <c r="H8" s="25"/>
      <c r="I8" s="25"/>
      <c r="J8" s="25"/>
      <c r="K8" s="22"/>
    </row>
    <row r="9" spans="2:11" x14ac:dyDescent="0.35">
      <c r="B9" s="6">
        <v>4</v>
      </c>
      <c r="C9" s="7">
        <v>45904</v>
      </c>
      <c r="D9" s="8" t="s">
        <v>14</v>
      </c>
      <c r="E9" s="9" t="s">
        <v>16</v>
      </c>
      <c r="F9" s="5">
        <v>525</v>
      </c>
      <c r="G9" s="5">
        <v>11025</v>
      </c>
      <c r="H9" s="25"/>
      <c r="I9" s="25"/>
      <c r="J9" s="25"/>
      <c r="K9" s="22"/>
    </row>
    <row r="10" spans="2:11" ht="16.5" customHeight="1" x14ac:dyDescent="0.35">
      <c r="B10" s="6">
        <v>5</v>
      </c>
      <c r="C10" s="7">
        <v>45904</v>
      </c>
      <c r="D10" s="8" t="s">
        <v>15</v>
      </c>
      <c r="E10" s="5" t="s">
        <v>16</v>
      </c>
      <c r="F10" s="5">
        <v>629</v>
      </c>
      <c r="G10" s="5">
        <v>12580</v>
      </c>
      <c r="H10" s="25"/>
      <c r="I10" s="25"/>
      <c r="J10" s="25"/>
      <c r="K10" s="22"/>
    </row>
    <row r="11" spans="2:11" ht="16.5" customHeight="1" x14ac:dyDescent="0.35">
      <c r="B11" s="6">
        <v>6</v>
      </c>
      <c r="C11" s="7">
        <v>45905</v>
      </c>
      <c r="D11" s="8" t="s">
        <v>15</v>
      </c>
      <c r="E11" s="5" t="s">
        <v>17</v>
      </c>
      <c r="F11" s="5">
        <v>91</v>
      </c>
      <c r="G11" s="5">
        <v>1820</v>
      </c>
      <c r="H11" s="25"/>
      <c r="I11" s="25"/>
      <c r="J11" s="25"/>
      <c r="K11" s="22"/>
    </row>
    <row r="12" spans="2:11" ht="16.5" customHeight="1" x14ac:dyDescent="0.35">
      <c r="B12" s="6">
        <v>7</v>
      </c>
      <c r="C12" s="7">
        <v>45905</v>
      </c>
      <c r="D12" s="8" t="s">
        <v>18</v>
      </c>
      <c r="E12" s="5" t="s">
        <v>17</v>
      </c>
      <c r="F12" s="5">
        <v>13</v>
      </c>
      <c r="G12" s="5">
        <v>260</v>
      </c>
      <c r="H12" s="25"/>
      <c r="I12" s="25"/>
      <c r="J12" s="25"/>
      <c r="K12" s="22"/>
    </row>
    <row r="13" spans="2:11" ht="16.5" customHeight="1" x14ac:dyDescent="0.35">
      <c r="B13" s="6">
        <v>8</v>
      </c>
      <c r="C13" s="7">
        <v>45905</v>
      </c>
      <c r="D13" s="8" t="s">
        <v>19</v>
      </c>
      <c r="E13" s="5" t="s">
        <v>17</v>
      </c>
      <c r="F13" s="5">
        <v>40</v>
      </c>
      <c r="G13" s="5">
        <v>800</v>
      </c>
      <c r="H13" s="25"/>
      <c r="I13" s="25"/>
      <c r="J13" s="25"/>
      <c r="K13" s="22"/>
    </row>
    <row r="14" spans="2:11" ht="16.5" customHeight="1" x14ac:dyDescent="0.35">
      <c r="B14" s="12">
        <v>9</v>
      </c>
      <c r="C14" s="10">
        <v>45905</v>
      </c>
      <c r="D14" s="11" t="s">
        <v>20</v>
      </c>
      <c r="E14" s="5" t="s">
        <v>17</v>
      </c>
      <c r="F14" s="9">
        <v>30</v>
      </c>
      <c r="G14" s="9">
        <v>630</v>
      </c>
      <c r="H14" s="25"/>
      <c r="I14" s="25"/>
      <c r="J14" s="25"/>
      <c r="K14" s="22"/>
    </row>
    <row r="15" spans="2:11" ht="16.5" customHeight="1" thickBot="1" x14ac:dyDescent="0.4">
      <c r="B15" s="13">
        <v>10</v>
      </c>
      <c r="C15" s="14">
        <v>45905</v>
      </c>
      <c r="D15" s="15" t="s">
        <v>21</v>
      </c>
      <c r="E15" s="16" t="s">
        <v>17</v>
      </c>
      <c r="F15" s="16">
        <v>1</v>
      </c>
      <c r="G15" s="16">
        <v>21</v>
      </c>
      <c r="H15" s="26"/>
      <c r="I15" s="26"/>
      <c r="J15" s="26"/>
      <c r="K15" s="23"/>
    </row>
    <row r="16" spans="2:11" x14ac:dyDescent="0.35">
      <c r="G16" s="1">
        <f>SUM(G6:G15)</f>
        <v>61096</v>
      </c>
    </row>
  </sheetData>
  <mergeCells count="5">
    <mergeCell ref="K6:K15"/>
    <mergeCell ref="H6:H15"/>
    <mergeCell ref="I6:I15"/>
    <mergeCell ref="J6:J15"/>
    <mergeCell ref="B4:H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CC73-C0B3-4265-836C-FB672C29DC34}">
  <dimension ref="B3:E16"/>
  <sheetViews>
    <sheetView tabSelected="1" workbookViewId="0">
      <selection activeCell="E4" sqref="E4"/>
    </sheetView>
  </sheetViews>
  <sheetFormatPr baseColWidth="10" defaultRowHeight="14.5" x14ac:dyDescent="0.35"/>
  <cols>
    <col min="2" max="3" width="21.453125" customWidth="1"/>
    <col min="4" max="4" width="21.54296875" style="28" customWidth="1"/>
    <col min="5" max="5" width="42.7265625" customWidth="1"/>
  </cols>
  <sheetData>
    <row r="3" spans="2:5" x14ac:dyDescent="0.35">
      <c r="B3" s="29" t="s">
        <v>23</v>
      </c>
      <c r="C3" s="29" t="s">
        <v>32</v>
      </c>
      <c r="D3" s="29" t="s">
        <v>37</v>
      </c>
      <c r="E3" s="34" t="s">
        <v>42</v>
      </c>
    </row>
    <row r="4" spans="2:5" x14ac:dyDescent="0.35">
      <c r="B4" s="38" t="s">
        <v>24</v>
      </c>
      <c r="C4" s="39" t="s">
        <v>33</v>
      </c>
      <c r="D4" s="39" t="s">
        <v>40</v>
      </c>
      <c r="E4" s="39" t="s">
        <v>43</v>
      </c>
    </row>
    <row r="5" spans="2:5" x14ac:dyDescent="0.35">
      <c r="B5" s="38" t="s">
        <v>25</v>
      </c>
      <c r="C5" s="39" t="s">
        <v>34</v>
      </c>
      <c r="D5" s="39" t="s">
        <v>40</v>
      </c>
      <c r="E5" s="39" t="s">
        <v>43</v>
      </c>
    </row>
    <row r="6" spans="2:5" x14ac:dyDescent="0.35">
      <c r="B6" s="38" t="s">
        <v>26</v>
      </c>
      <c r="C6" s="39" t="s">
        <v>35</v>
      </c>
      <c r="D6" s="39" t="s">
        <v>40</v>
      </c>
      <c r="E6" s="39" t="s">
        <v>43</v>
      </c>
    </row>
    <row r="7" spans="2:5" x14ac:dyDescent="0.35">
      <c r="B7" s="38" t="s">
        <v>27</v>
      </c>
      <c r="C7" s="39" t="s">
        <v>36</v>
      </c>
      <c r="D7" s="39" t="s">
        <v>40</v>
      </c>
      <c r="E7" s="39" t="s">
        <v>44</v>
      </c>
    </row>
    <row r="8" spans="2:5" x14ac:dyDescent="0.35">
      <c r="B8" s="38" t="s">
        <v>28</v>
      </c>
      <c r="C8" s="39" t="s">
        <v>34</v>
      </c>
      <c r="D8" s="39" t="s">
        <v>41</v>
      </c>
      <c r="E8" s="39" t="s">
        <v>45</v>
      </c>
    </row>
    <row r="9" spans="2:5" x14ac:dyDescent="0.35">
      <c r="B9" s="38" t="s">
        <v>29</v>
      </c>
      <c r="C9" s="39" t="s">
        <v>38</v>
      </c>
      <c r="D9" s="39" t="s">
        <v>40</v>
      </c>
      <c r="E9" s="39" t="s">
        <v>46</v>
      </c>
    </row>
    <row r="10" spans="2:5" x14ac:dyDescent="0.35">
      <c r="B10" s="40" t="s">
        <v>30</v>
      </c>
      <c r="C10" s="41" t="s">
        <v>39</v>
      </c>
      <c r="D10" s="41" t="s">
        <v>40</v>
      </c>
      <c r="E10" s="41" t="s">
        <v>39</v>
      </c>
    </row>
    <row r="11" spans="2:5" x14ac:dyDescent="0.35">
      <c r="B11" s="40" t="s">
        <v>31</v>
      </c>
      <c r="C11" s="41" t="s">
        <v>39</v>
      </c>
      <c r="D11" s="41" t="s">
        <v>40</v>
      </c>
      <c r="E11" s="41" t="s">
        <v>39</v>
      </c>
    </row>
    <row r="12" spans="2:5" x14ac:dyDescent="0.35">
      <c r="B12" s="30"/>
      <c r="C12" s="30"/>
      <c r="D12" s="33"/>
      <c r="E12" s="33"/>
    </row>
    <row r="13" spans="2:5" x14ac:dyDescent="0.35">
      <c r="B13" s="35" t="s">
        <v>47</v>
      </c>
      <c r="C13" s="31" t="s">
        <v>49</v>
      </c>
      <c r="D13" s="36" t="s">
        <v>53</v>
      </c>
      <c r="E13" s="31" t="s">
        <v>54</v>
      </c>
    </row>
    <row r="14" spans="2:5" x14ac:dyDescent="0.35">
      <c r="B14" s="32" t="s">
        <v>48</v>
      </c>
      <c r="C14" s="34" t="s">
        <v>50</v>
      </c>
      <c r="D14" s="29">
        <v>3</v>
      </c>
      <c r="E14" s="29" t="s">
        <v>55</v>
      </c>
    </row>
    <row r="15" spans="2:5" x14ac:dyDescent="0.35">
      <c r="B15" s="32" t="s">
        <v>51</v>
      </c>
      <c r="C15" s="34" t="s">
        <v>52</v>
      </c>
      <c r="D15" s="29">
        <v>3</v>
      </c>
      <c r="E15" s="29" t="s">
        <v>56</v>
      </c>
    </row>
    <row r="16" spans="2:5" ht="27.5" customHeight="1" x14ac:dyDescent="0.35">
      <c r="B16" s="37" t="s">
        <v>57</v>
      </c>
      <c r="C16" s="29" t="s">
        <v>58</v>
      </c>
      <c r="D16" s="29">
        <v>6</v>
      </c>
      <c r="E16" s="29" t="s">
        <v>59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LIQUIDACION 016-092025OSF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 Vivas Vera</dc:creator>
  <cp:lastModifiedBy>Apps for Almacén Norte</cp:lastModifiedBy>
  <dcterms:created xsi:type="dcterms:W3CDTF">2025-06-02T19:23:55Z</dcterms:created>
  <dcterms:modified xsi:type="dcterms:W3CDTF">2025-09-17T20:51:36Z</dcterms:modified>
</cp:coreProperties>
</file>