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amarpe-my.sharepoint.com/personal/ygarcia_elamar_com_pe/Documents/CONTABILIDAD/VENTAS/2025/JUNIO/OCEANO SEAFOOD/"/>
    </mc:Choice>
  </mc:AlternateContent>
  <xr:revisionPtr revIDLastSave="354" documentId="8_{9CBF63C8-5A27-4174-BEA9-793A3D85703A}" xr6:coauthVersionLast="47" xr6:coauthVersionMax="47" xr10:uidLastSave="{B379AA93-5E4B-468D-B994-E0C02C83A37B}"/>
  <bookViews>
    <workbookView xWindow="-120" yWindow="-120" windowWidth="29040" windowHeight="15720" xr2:uid="{CAD96585-9A94-46AF-8B7C-7CCD6BF73BBB}"/>
  </bookViews>
  <sheets>
    <sheet name="LIQUIDACION 007-062025OSF" sheetId="1" r:id="rId1"/>
    <sheet name="DETALLE DESESTIBA" sheetId="3" r:id="rId2"/>
  </sheets>
  <definedNames>
    <definedName name="_xlnm._FilterDatabase" localSheetId="1" hidden="1">'DETALLE DESESTIBA'!$B$5:$F$5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1" i="1" l="1"/>
  <c r="F111" i="1"/>
  <c r="H6" i="1" s="1"/>
  <c r="F123" i="3"/>
  <c r="H95" i="3" s="1"/>
  <c r="F91" i="3"/>
  <c r="H62" i="3" s="1"/>
  <c r="F58" i="3"/>
  <c r="H44" i="3" s="1"/>
  <c r="F40" i="3"/>
  <c r="H6" i="3" s="1"/>
  <c r="J95" i="3" l="1"/>
  <c r="J123" i="3" s="1"/>
  <c r="I6" i="3"/>
  <c r="J6" i="3" s="1"/>
  <c r="I44" i="3"/>
  <c r="I58" i="3" s="1"/>
  <c r="H58" i="3"/>
  <c r="H91" i="3"/>
  <c r="I62" i="3"/>
  <c r="I91" i="3" s="1"/>
  <c r="H123" i="3"/>
  <c r="I95" i="3"/>
  <c r="I123" i="3" s="1"/>
  <c r="H111" i="1"/>
  <c r="I6" i="1"/>
  <c r="I111" i="1" s="1"/>
  <c r="J62" i="3" l="1"/>
  <c r="J91" i="3" s="1"/>
  <c r="J44" i="3"/>
  <c r="J58" i="3" s="1"/>
  <c r="J6" i="1"/>
  <c r="I40" i="3" l="1"/>
  <c r="H40" i="3"/>
  <c r="J40" i="3" l="1"/>
</calcChain>
</file>

<file path=xl/sharedStrings.xml><?xml version="1.0" encoding="utf-8"?>
<sst xmlns="http://schemas.openxmlformats.org/spreadsheetml/2006/main" count="685" uniqueCount="120">
  <si>
    <t>DESESTIBA PARA ALMACENAMIENTO Y CONGELAMIENTO</t>
  </si>
  <si>
    <t>VALOR</t>
  </si>
  <si>
    <t>BASE</t>
  </si>
  <si>
    <t>IGV</t>
  </si>
  <si>
    <t>TOTAL</t>
  </si>
  <si>
    <t>Nro Vale</t>
  </si>
  <si>
    <t>Fec Registro</t>
  </si>
  <si>
    <t>Cod Art</t>
  </si>
  <si>
    <t>Desc Art</t>
  </si>
  <si>
    <t xml:space="preserve">084004.0016 </t>
  </si>
  <si>
    <t xml:space="preserve">POTA FILETE MANTO 2.0 - 4.0 B  2 X 10 KG S/GC (MQ0109054)
</t>
  </si>
  <si>
    <t xml:space="preserve">084004.0013 </t>
  </si>
  <si>
    <t xml:space="preserve">POTA FILETE MANTO 1.0 - 2.0 PIG. 3 X 7.5 KG S/GC (MQ0109051)
</t>
  </si>
  <si>
    <t xml:space="preserve">084004.0014 </t>
  </si>
  <si>
    <t xml:space="preserve">POTA FILETE MANTO 1.5 - 2.0 B  2 X 10 KG S/GC ( MQ0109047)
</t>
  </si>
  <si>
    <t xml:space="preserve">084004.0008 </t>
  </si>
  <si>
    <t xml:space="preserve">POTA FILETE MANTO 1.0 - 1.5 B  2 X 10 KG S/GC ( MQ0109046)
</t>
  </si>
  <si>
    <t xml:space="preserve">084004.0010 </t>
  </si>
  <si>
    <t xml:space="preserve">POTA FILETE MANTO 1.0 - 1.5 B  3 X 7.5 KG S/GC ( MQ0109042)
</t>
  </si>
  <si>
    <t xml:space="preserve">084004.0017 </t>
  </si>
  <si>
    <t xml:space="preserve">POTA FILETE MANTO 2.0 - 4.0 B  3 X 7.5 KG S/GC ( MQ0109040)
</t>
  </si>
  <si>
    <t xml:space="preserve">084004.0006 </t>
  </si>
  <si>
    <t xml:space="preserve">POTA FILETE MANTO 0.5 - 1.0 B  2 X 10 KG S/GC (MQ0109033)
</t>
  </si>
  <si>
    <t xml:space="preserve">084004.0007 </t>
  </si>
  <si>
    <t xml:space="preserve">POTA FILETE MANTO 0.5 - 1.0 PIG. 3 X 7.5 KG S/GC(MQ0109027)
</t>
  </si>
  <si>
    <t xml:space="preserve">084004.0004 </t>
  </si>
  <si>
    <t xml:space="preserve">POTA FILETE MANTO 0.5 - 1.0 B  3 X 7.5 KG S/GC (MQ0109024)
</t>
  </si>
  <si>
    <t xml:space="preserve">084004.0009 </t>
  </si>
  <si>
    <t xml:space="preserve">POTA FILETE MANTO 1.0 - 1.5 B  3 X 7.5 KG S/GC (MQ0109041)
</t>
  </si>
  <si>
    <t xml:space="preserve">084001.0008 </t>
  </si>
  <si>
    <t xml:space="preserve">POTA ALETA ENTERA 500 - 1000  3 X 7 KG S/G C.(MQ0109007)
</t>
  </si>
  <si>
    <t xml:space="preserve">084001.0007 </t>
  </si>
  <si>
    <t xml:space="preserve">POTA ALETA ENTERA 300 - 500 A  3 X 7 KG S/G C.(MQ0109056)
</t>
  </si>
  <si>
    <t xml:space="preserve">084001.0014 </t>
  </si>
  <si>
    <t>POTA ALETA ENTERA 100 - 500 A  3 X 7 KG S/GC(MQ0109055)</t>
  </si>
  <si>
    <t xml:space="preserve">084001.0002 </t>
  </si>
  <si>
    <t xml:space="preserve">POTA ALETA ENTERA 0 - 500  3 X 7 KG SIN GLASEADO CRUDO(MQ0109006)
</t>
  </si>
  <si>
    <t xml:space="preserve">084004.0002 </t>
  </si>
  <si>
    <t xml:space="preserve">084001.0009 </t>
  </si>
  <si>
    <t xml:space="preserve">POTA ALETA ENTERA 500 - 1000  2 X 10 KG S/G C.(MQ0109052)
</t>
  </si>
  <si>
    <t xml:space="preserve">084003.0008 </t>
  </si>
  <si>
    <t xml:space="preserve">POTA TENT. S/U S/V 300-500  4 X 7.5 KG S/GC (MQ0109012)
</t>
  </si>
  <si>
    <t xml:space="preserve">084003.0009 </t>
  </si>
  <si>
    <t xml:space="preserve">POTA TENT. S/U S/V 500-1000  4 X 7.5 KG S/GC (MQ0109013)
</t>
  </si>
  <si>
    <t xml:space="preserve">084005.0002 </t>
  </si>
  <si>
    <t xml:space="preserve">POTA REPROD. S/PUNTA  4 X 7.5 KG S/GC (MQ0109016)
</t>
  </si>
  <si>
    <t xml:space="preserve">084002.0002 </t>
  </si>
  <si>
    <t xml:space="preserve">POTA NUCA 100-300  4 X 7 KG SIN G/CRUDO (MQ0109020)
</t>
  </si>
  <si>
    <t xml:space="preserve">084002.0003 </t>
  </si>
  <si>
    <t xml:space="preserve">POTA NUCA 300-500  4 X 7 KG SIN G/ CRUDO (MQ0109021)
</t>
  </si>
  <si>
    <t xml:space="preserve">084001.0003 </t>
  </si>
  <si>
    <t xml:space="preserve">POTA ALETA ENTERA 0 - 500 A 2 X 10 KG S/G C( MQ01090379)
</t>
  </si>
  <si>
    <t xml:space="preserve">084005.0001 </t>
  </si>
  <si>
    <t xml:space="preserve">POTA REPROD. LIMPIO C/PUNTA  4 X 7.5 KG S/GC (MQ0109039)
</t>
  </si>
  <si>
    <t xml:space="preserve">084004.0011 </t>
  </si>
  <si>
    <t xml:space="preserve">POTA FILETE MANTO 1.0 - 1.5 B  3 X 7.5 KG S/GC (MQ0109041)
</t>
  </si>
  <si>
    <t xml:space="preserve">084003.0005 </t>
  </si>
  <si>
    <t xml:space="preserve">POTA TENT. C/U C/V C/R 100-300  4X7.5 KG S(GC ( MQ0109045)
</t>
  </si>
  <si>
    <t xml:space="preserve">084001.0004 </t>
  </si>
  <si>
    <t xml:space="preserve">POTA ALETA ENTERA 0 - 500  2 X 10 KG S/G C. (MQ0109048)
</t>
  </si>
  <si>
    <t xml:space="preserve">084003.0006 </t>
  </si>
  <si>
    <t xml:space="preserve">POTA TENT. C/U C/V S/R 100-300 4X7.5 KG S/GC (MQ0109053)
</t>
  </si>
  <si>
    <t xml:space="preserve">084001.0006 </t>
  </si>
  <si>
    <t xml:space="preserve">POTA ALETA ENTERA 300 - 500 A  2X10 KG S/G C.( MQ0109058)
</t>
  </si>
  <si>
    <t xml:space="preserve">084003.0010 </t>
  </si>
  <si>
    <t xml:space="preserve">POTA TENT. C/U C/V C/R 0-100 4X7.5 KG S/GC(MQ0109044)
</t>
  </si>
  <si>
    <t xml:space="preserve">084001.0015 </t>
  </si>
  <si>
    <t>POTA ALETA ENTERA 1000 UP A 2X10 KG S/GC (MQ0109060)</t>
  </si>
  <si>
    <t xml:space="preserve">084004.0019 </t>
  </si>
  <si>
    <t>POTA FILETE MANTO 1.0 - 2.0 PIG.  2 X10 KG S/GC (MQ0109065)</t>
  </si>
  <si>
    <t xml:space="preserve">084001.0005 </t>
  </si>
  <si>
    <t xml:space="preserve">POTA ALETA ENTERA 100 - 500 A  2X10 KG S/G C. (MQ0109057)
</t>
  </si>
  <si>
    <t xml:space="preserve">084002.0001 </t>
  </si>
  <si>
    <t xml:space="preserve">POTA NUCA 0-100  4 X 7 KG SIN G/C (MQ0109019)
</t>
  </si>
  <si>
    <t xml:space="preserve">084001.0001 </t>
  </si>
  <si>
    <t xml:space="preserve">POTA ALETA B  0 - 500  3 X 7 KG SIN GLASEADO CRUDO ( MQ0109010 )
</t>
  </si>
  <si>
    <t xml:space="preserve">084001.0016 </t>
  </si>
  <si>
    <t xml:space="preserve">POTA ALETA ENTERA 1000UP  3 X 7 KG S/GC (MQ0109008)
</t>
  </si>
  <si>
    <t xml:space="preserve">084003.0007 </t>
  </si>
  <si>
    <t xml:space="preserve">POTA TENT. S/U S/V 2000-4000  4 X 7.5 KG S/GC (MQ0109015)
</t>
  </si>
  <si>
    <t xml:space="preserve">084004.0001 </t>
  </si>
  <si>
    <t xml:space="preserve">POTA FILETE MANTO 0 - 0.5 B  3 X 7.5 KG S/GC (MQ0109023)
</t>
  </si>
  <si>
    <t xml:space="preserve">084004.0023 </t>
  </si>
  <si>
    <t>POTA FILETE MANTO 0 - 0.5 A  2X10 KG S/GC (MQ0109030)</t>
  </si>
  <si>
    <t xml:space="preserve">084004.0022 </t>
  </si>
  <si>
    <t xml:space="preserve">POTA ALETA ENTERA 0 - 0.5 PIG. 3X7.5 KG S/GC (MQ0109026)
</t>
  </si>
  <si>
    <t>DESCRIPCION</t>
  </si>
  <si>
    <t>CODIGO ART.</t>
  </si>
  <si>
    <t>PESO KG</t>
  </si>
  <si>
    <t>PA00036501</t>
  </si>
  <si>
    <t xml:space="preserve">084001.0017 </t>
  </si>
  <si>
    <t xml:space="preserve">POTA ALETA CORTADA 3 X7 KG S/G C. (MQ0109049)
</t>
  </si>
  <si>
    <t xml:space="preserve">084001.0018 </t>
  </si>
  <si>
    <t xml:space="preserve">POTA ALETA CORTADA 2 X10 KG S/G C. (MQ0109061)
</t>
  </si>
  <si>
    <t xml:space="preserve">084004.0025 </t>
  </si>
  <si>
    <t xml:space="preserve">POTA FILETE MANTO 0.5 - 1.0 PIGM.2 X10KG S/GC (MQ0109036)
</t>
  </si>
  <si>
    <t xml:space="preserve">084004.0024 </t>
  </si>
  <si>
    <t xml:space="preserve">POTA FILETE MANTO 0.0 - 0.5 B  2 X 10 KG S/GC (MQ0109032)
</t>
  </si>
  <si>
    <t xml:space="preserve">084002.0005 </t>
  </si>
  <si>
    <t xml:space="preserve">POTA NUCA 500UP  4 X 7KG SIN G/ CRUDO (MQ0109022)
</t>
  </si>
  <si>
    <t>RECEPCION DE PRODUCTO TERMINADO PARA ALMACENAMIENTO OCEANO SEAFOOD   12.06.2025   G/R EG07-002880</t>
  </si>
  <si>
    <t>PA00036598</t>
  </si>
  <si>
    <t>RECEPCION DE PRODUCTO TERMINADO PARA ALMACENAMIENTO OCEANO SEAFOOD   13.06.2025   G/R EG07-002889</t>
  </si>
  <si>
    <t>PA00036795</t>
  </si>
  <si>
    <t xml:space="preserve">084004.0026 </t>
  </si>
  <si>
    <t xml:space="preserve">POTA ALETA ENTERA 0 - 0.5 3X7.5 KG S/GC (MQ0109028)
</t>
  </si>
  <si>
    <t xml:space="preserve">084004.0027 </t>
  </si>
  <si>
    <t xml:space="preserve">POTA FILETE MANTO 0.5 - 1.0 A 3 X7.5 KG S/GC (MQ0109029)
</t>
  </si>
  <si>
    <t xml:space="preserve">084001.0012 </t>
  </si>
  <si>
    <t xml:space="preserve">POTA ENTERA 0-3.0  2 X 10 KG S/GC (MQ0109059)
</t>
  </si>
  <si>
    <t xml:space="preserve">084004.0028 </t>
  </si>
  <si>
    <t xml:space="preserve">POTA FILETE MANTO 1.0 - 2.0 A 3 X 7.5 KG S/GC (MQ0109043)
</t>
  </si>
  <si>
    <t>RECEPCION DE PRODUCTO TERMINADO PARA ALMACENAMIENTO OCEANO SEAFOOD   16.06.2025   G/R EG07-002912</t>
  </si>
  <si>
    <t>PA00036796</t>
  </si>
  <si>
    <t xml:space="preserve">084001.0013 </t>
  </si>
  <si>
    <t xml:space="preserve">POTA ENTERA 0-3.0  4 X 7 KG S/GC (MQ0109050)
</t>
  </si>
  <si>
    <t xml:space="preserve">084003.0004 </t>
  </si>
  <si>
    <t xml:space="preserve">POTA TENT. C/U C/V 0-300  4 X 7.5 KG S/GC (MQ0109011)
</t>
  </si>
  <si>
    <t>RECEPCION DE PRODUCTO TERMINADO PARA ALMACENAMIENTO OCEANO SEAFOOD   16.06.2025   G/R EG07-002915</t>
  </si>
  <si>
    <t>RECEPCION DE PRODUCTO TERMINADO OCEANO SEAFOOD S.A   12.06.2025 AL 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</si>
</sst>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540A]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color rgb="FF00008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3" fillId="0" borderId="0" xfId="1" applyFont="1" applyAlignment="1">
      <alignment horizontal="left"/>
    </xf>
    <xf numFmtId="0" fontId="5" fillId="5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top"/>
    </xf>
    <xf numFmtId="22" fontId="6" fillId="0" borderId="2" xfId="1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left" vertical="top"/>
    </xf>
    <xf numFmtId="4" fontId="6" fillId="0" borderId="2" xfId="1" applyNumberFormat="1" applyFont="1" applyBorder="1" applyAlignment="1">
      <alignment horizontal="right" vertical="top"/>
    </xf>
    <xf numFmtId="164" fontId="3" fillId="0" borderId="2" xfId="1" applyNumberFormat="1" applyFont="1" applyBorder="1" applyAlignment="1">
      <alignment horizontal="center" vertical="center"/>
    </xf>
    <xf numFmtId="4" fontId="5" fillId="3" borderId="2" xfId="1" applyNumberFormat="1" applyFont="1" applyFill="1" applyBorder="1" applyAlignment="1">
      <alignment horizontal="right" vertical="top"/>
    </xf>
    <xf numFmtId="0" fontId="6" fillId="0" borderId="0" xfId="1" applyFont="1" applyAlignment="1">
      <alignment horizontal="center" vertical="top"/>
    </xf>
    <xf numFmtId="22" fontId="6" fillId="0" borderId="0" xfId="1" applyNumberFormat="1" applyFont="1" applyAlignment="1">
      <alignment horizontal="center" vertical="top"/>
    </xf>
    <xf numFmtId="0" fontId="6" fillId="0" borderId="0" xfId="1" applyFont="1" applyAlignment="1">
      <alignment horizontal="left" vertical="top"/>
    </xf>
    <xf numFmtId="4" fontId="5" fillId="0" borderId="0" xfId="1" applyNumberFormat="1" applyFont="1" applyAlignment="1">
      <alignment horizontal="right" vertical="top"/>
    </xf>
    <xf numFmtId="0" fontId="5" fillId="5" borderId="2" xfId="1" applyFont="1" applyFill="1" applyBorder="1" applyAlignment="1">
      <alignment horizontal="center" vertical="top"/>
    </xf>
    <xf numFmtId="4" fontId="5" fillId="0" borderId="2" xfId="1" applyNumberFormat="1" applyFont="1" applyBorder="1" applyAlignment="1">
      <alignment horizontal="right" vertical="top"/>
    </xf>
    <xf numFmtId="4" fontId="6" fillId="0" borderId="0" xfId="1" applyNumberFormat="1" applyFont="1" applyAlignment="1">
      <alignment horizontal="right" vertical="top"/>
    </xf>
    <xf numFmtId="4" fontId="6" fillId="6" borderId="2" xfId="1" applyNumberFormat="1" applyFont="1" applyFill="1" applyBorder="1" applyAlignment="1">
      <alignment horizontal="right" vertical="top"/>
    </xf>
    <xf numFmtId="4" fontId="5" fillId="3" borderId="7" xfId="1" applyNumberFormat="1" applyFont="1" applyFill="1" applyBorder="1" applyAlignment="1">
      <alignment horizontal="right" vertical="top"/>
    </xf>
    <xf numFmtId="0" fontId="3" fillId="0" borderId="0" xfId="1" applyFont="1" applyAlignment="1">
      <alignment horizontal="center" vertical="center"/>
    </xf>
    <xf numFmtId="164" fontId="3" fillId="7" borderId="2" xfId="1" applyNumberFormat="1" applyFont="1" applyFill="1" applyBorder="1" applyAlignment="1">
      <alignment horizontal="center" vertical="center"/>
    </xf>
    <xf numFmtId="14" fontId="5" fillId="5" borderId="2" xfId="1" applyNumberFormat="1" applyFont="1" applyFill="1" applyBorder="1" applyAlignment="1">
      <alignment horizontal="center" vertical="center"/>
    </xf>
    <xf numFmtId="14" fontId="6" fillId="0" borderId="2" xfId="1" applyNumberFormat="1" applyFont="1" applyBorder="1" applyAlignment="1">
      <alignment horizontal="center" vertical="top"/>
    </xf>
    <xf numFmtId="14" fontId="6" fillId="0" borderId="0" xfId="1" applyNumberFormat="1" applyFont="1" applyAlignment="1">
      <alignment horizontal="center" vertical="top"/>
    </xf>
    <xf numFmtId="14" fontId="0" fillId="0" borderId="0" xfId="0" applyNumberFormat="1"/>
    <xf numFmtId="164" fontId="7" fillId="7" borderId="2" xfId="1" applyNumberFormat="1" applyFont="1" applyFill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5" fillId="0" borderId="2" xfId="1" applyFont="1" applyBorder="1" applyAlignment="1">
      <alignment horizontal="center" vertical="top"/>
    </xf>
    <xf numFmtId="0" fontId="4" fillId="4" borderId="0" xfId="1" applyFont="1" applyFill="1" applyAlignment="1">
      <alignment horizontal="center" vertical="top"/>
    </xf>
    <xf numFmtId="164" fontId="3" fillId="0" borderId="2" xfId="1" applyNumberFormat="1" applyFont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center" vertical="center"/>
    </xf>
    <xf numFmtId="164" fontId="6" fillId="6" borderId="6" xfId="1" applyNumberFormat="1" applyFont="1" applyFill="1" applyBorder="1" applyAlignment="1">
      <alignment horizontal="center" vertical="center"/>
    </xf>
    <xf numFmtId="164" fontId="6" fillId="6" borderId="5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1BBCEA7A-AAC5-4517-9AB3-5484B0B0F8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33A9-E785-4581-A35D-682E5D7FFF97}">
  <dimension ref="B3:J111"/>
  <sheetViews>
    <sheetView tabSelected="1" workbookViewId="0">
      <selection activeCell="H6" sqref="H6:H110"/>
    </sheetView>
  </sheetViews>
  <sheetFormatPr baseColWidth="10" defaultRowHeight="15" x14ac:dyDescent="0.25"/>
  <cols>
    <col min="3" max="3" width="11.42578125" style="23" customWidth="1"/>
    <col min="4" max="4" width="18" customWidth="1"/>
    <col min="5" max="5" width="61.5703125" bestFit="1" customWidth="1"/>
  </cols>
  <sheetData>
    <row r="3" spans="2:10" x14ac:dyDescent="0.25">
      <c r="B3" s="29" t="s">
        <v>0</v>
      </c>
      <c r="C3" s="29"/>
      <c r="D3" s="29"/>
      <c r="E3" s="29"/>
      <c r="F3" s="29"/>
      <c r="G3" s="29"/>
      <c r="H3" s="29"/>
      <c r="I3" s="29"/>
      <c r="J3" s="29"/>
    </row>
    <row r="4" spans="2:10" ht="15" customHeight="1" x14ac:dyDescent="0.25">
      <c r="B4" s="30" t="s">
        <v>119</v>
      </c>
      <c r="C4" s="31"/>
      <c r="D4" s="31"/>
      <c r="E4" s="31"/>
      <c r="F4" s="31"/>
      <c r="G4" s="31"/>
      <c r="H4" s="31"/>
      <c r="I4" s="31"/>
      <c r="J4" s="31"/>
    </row>
    <row r="5" spans="2:10" x14ac:dyDescent="0.25">
      <c r="B5" s="2" t="s">
        <v>5</v>
      </c>
      <c r="C5" s="20" t="s">
        <v>6</v>
      </c>
      <c r="D5" s="2" t="s">
        <v>87</v>
      </c>
      <c r="E5" s="2" t="s">
        <v>86</v>
      </c>
      <c r="F5" s="2" t="s">
        <v>88</v>
      </c>
      <c r="G5" s="2" t="s">
        <v>1</v>
      </c>
      <c r="H5" s="2" t="s">
        <v>2</v>
      </c>
      <c r="I5" s="2" t="s">
        <v>3</v>
      </c>
      <c r="J5" s="2" t="s">
        <v>4</v>
      </c>
    </row>
    <row r="6" spans="2:10" x14ac:dyDescent="0.25">
      <c r="B6" s="3" t="s">
        <v>89</v>
      </c>
      <c r="C6" s="21">
        <v>45820.606586000002</v>
      </c>
      <c r="D6" s="3" t="s">
        <v>90</v>
      </c>
      <c r="E6" s="5" t="s">
        <v>91</v>
      </c>
      <c r="F6" s="6">
        <v>126</v>
      </c>
      <c r="G6" s="25">
        <v>12</v>
      </c>
      <c r="H6" s="27">
        <f>+(F111*G6)/1000</f>
        <v>958.32</v>
      </c>
      <c r="I6" s="27">
        <f>+H6*0.18</f>
        <v>172.49760000000001</v>
      </c>
      <c r="J6" s="27">
        <f>+H6+I6</f>
        <v>1130.8176000000001</v>
      </c>
    </row>
    <row r="7" spans="2:10" x14ac:dyDescent="0.25">
      <c r="B7" s="3" t="s">
        <v>89</v>
      </c>
      <c r="C7" s="21">
        <v>45820.606586000002</v>
      </c>
      <c r="D7" s="3" t="s">
        <v>11</v>
      </c>
      <c r="E7" s="5" t="s">
        <v>12</v>
      </c>
      <c r="F7" s="6">
        <v>517.5</v>
      </c>
      <c r="G7" s="26"/>
      <c r="H7" s="28"/>
      <c r="I7" s="28"/>
      <c r="J7" s="28"/>
    </row>
    <row r="8" spans="2:10" x14ac:dyDescent="0.25">
      <c r="B8" s="3" t="s">
        <v>89</v>
      </c>
      <c r="C8" s="21">
        <v>45820.606586000002</v>
      </c>
      <c r="D8" s="3" t="s">
        <v>38</v>
      </c>
      <c r="E8" s="5" t="s">
        <v>39</v>
      </c>
      <c r="F8" s="6">
        <v>1000</v>
      </c>
      <c r="G8" s="26"/>
      <c r="H8" s="28"/>
      <c r="I8" s="28"/>
      <c r="J8" s="28"/>
    </row>
    <row r="9" spans="2:10" x14ac:dyDescent="0.25">
      <c r="B9" s="3" t="s">
        <v>89</v>
      </c>
      <c r="C9" s="21">
        <v>45820.606586000002</v>
      </c>
      <c r="D9" s="3" t="s">
        <v>60</v>
      </c>
      <c r="E9" s="5" t="s">
        <v>61</v>
      </c>
      <c r="F9" s="6">
        <v>1590</v>
      </c>
      <c r="G9" s="26"/>
      <c r="H9" s="28"/>
      <c r="I9" s="28"/>
      <c r="J9" s="28"/>
    </row>
    <row r="10" spans="2:10" x14ac:dyDescent="0.25">
      <c r="B10" s="3" t="s">
        <v>89</v>
      </c>
      <c r="C10" s="21">
        <v>45820.606586000002</v>
      </c>
      <c r="D10" s="3" t="s">
        <v>9</v>
      </c>
      <c r="E10" s="5" t="s">
        <v>10</v>
      </c>
      <c r="F10" s="6">
        <v>240</v>
      </c>
      <c r="G10" s="26"/>
      <c r="H10" s="28"/>
      <c r="I10" s="28"/>
      <c r="J10" s="28"/>
    </row>
    <row r="11" spans="2:10" x14ac:dyDescent="0.25">
      <c r="B11" s="3" t="s">
        <v>89</v>
      </c>
      <c r="C11" s="21">
        <v>45820.606586000002</v>
      </c>
      <c r="D11" s="3" t="s">
        <v>33</v>
      </c>
      <c r="E11" s="5" t="s">
        <v>34</v>
      </c>
      <c r="F11" s="6">
        <v>42</v>
      </c>
      <c r="G11" s="26"/>
      <c r="H11" s="28"/>
      <c r="I11" s="28"/>
      <c r="J11" s="28"/>
    </row>
    <row r="12" spans="2:10" x14ac:dyDescent="0.25">
      <c r="B12" s="3" t="s">
        <v>89</v>
      </c>
      <c r="C12" s="21">
        <v>45820.606586000002</v>
      </c>
      <c r="D12" s="3" t="s">
        <v>31</v>
      </c>
      <c r="E12" s="5" t="s">
        <v>32</v>
      </c>
      <c r="F12" s="6">
        <v>735</v>
      </c>
      <c r="G12" s="26"/>
      <c r="H12" s="28"/>
      <c r="I12" s="28"/>
      <c r="J12" s="28"/>
    </row>
    <row r="13" spans="2:10" x14ac:dyDescent="0.25">
      <c r="B13" s="3" t="s">
        <v>89</v>
      </c>
      <c r="C13" s="21">
        <v>45820.606586000002</v>
      </c>
      <c r="D13" s="3" t="s">
        <v>70</v>
      </c>
      <c r="E13" s="5" t="s">
        <v>71</v>
      </c>
      <c r="F13" s="6">
        <v>60</v>
      </c>
      <c r="G13" s="26"/>
      <c r="H13" s="28"/>
      <c r="I13" s="28"/>
      <c r="J13" s="28"/>
    </row>
    <row r="14" spans="2:10" x14ac:dyDescent="0.25">
      <c r="B14" s="3" t="s">
        <v>89</v>
      </c>
      <c r="C14" s="21">
        <v>45820.606586000002</v>
      </c>
      <c r="D14" s="3" t="s">
        <v>62</v>
      </c>
      <c r="E14" s="5" t="s">
        <v>63</v>
      </c>
      <c r="F14" s="6">
        <v>280</v>
      </c>
      <c r="G14" s="26"/>
      <c r="H14" s="28"/>
      <c r="I14" s="28"/>
      <c r="J14" s="28"/>
    </row>
    <row r="15" spans="2:10" x14ac:dyDescent="0.25">
      <c r="B15" s="3" t="s">
        <v>89</v>
      </c>
      <c r="C15" s="21">
        <v>45820.606586000002</v>
      </c>
      <c r="D15" s="3" t="s">
        <v>92</v>
      </c>
      <c r="E15" s="5" t="s">
        <v>93</v>
      </c>
      <c r="F15" s="6">
        <v>20</v>
      </c>
      <c r="G15" s="26"/>
      <c r="H15" s="28"/>
      <c r="I15" s="28"/>
      <c r="J15" s="28"/>
    </row>
    <row r="16" spans="2:10" x14ac:dyDescent="0.25">
      <c r="B16" s="3" t="s">
        <v>89</v>
      </c>
      <c r="C16" s="21">
        <v>45820.606586000002</v>
      </c>
      <c r="D16" s="3" t="s">
        <v>13</v>
      </c>
      <c r="E16" s="5" t="s">
        <v>14</v>
      </c>
      <c r="F16" s="6">
        <v>720</v>
      </c>
      <c r="G16" s="26"/>
      <c r="H16" s="28"/>
      <c r="I16" s="28"/>
      <c r="J16" s="28"/>
    </row>
    <row r="17" spans="2:10" x14ac:dyDescent="0.25">
      <c r="B17" s="3" t="s">
        <v>89</v>
      </c>
      <c r="C17" s="21">
        <v>45820.606586000002</v>
      </c>
      <c r="D17" s="3" t="s">
        <v>15</v>
      </c>
      <c r="E17" s="5" t="s">
        <v>16</v>
      </c>
      <c r="F17" s="6">
        <v>1340</v>
      </c>
      <c r="G17" s="26"/>
      <c r="H17" s="28"/>
      <c r="I17" s="28"/>
      <c r="J17" s="28"/>
    </row>
    <row r="18" spans="2:10" x14ac:dyDescent="0.25">
      <c r="B18" s="3" t="s">
        <v>89</v>
      </c>
      <c r="C18" s="21">
        <v>45820.606586000002</v>
      </c>
      <c r="D18" s="3" t="s">
        <v>56</v>
      </c>
      <c r="E18" s="5" t="s">
        <v>57</v>
      </c>
      <c r="F18" s="6">
        <v>750</v>
      </c>
      <c r="G18" s="26"/>
      <c r="H18" s="28"/>
      <c r="I18" s="28"/>
      <c r="J18" s="28"/>
    </row>
    <row r="19" spans="2:10" x14ac:dyDescent="0.25">
      <c r="B19" s="3" t="s">
        <v>89</v>
      </c>
      <c r="C19" s="21">
        <v>45820.606586000002</v>
      </c>
      <c r="D19" s="3" t="s">
        <v>17</v>
      </c>
      <c r="E19" s="5" t="s">
        <v>18</v>
      </c>
      <c r="F19" s="6">
        <v>630</v>
      </c>
      <c r="G19" s="26"/>
      <c r="H19" s="28"/>
      <c r="I19" s="28"/>
      <c r="J19" s="28"/>
    </row>
    <row r="20" spans="2:10" x14ac:dyDescent="0.25">
      <c r="B20" s="3" t="s">
        <v>89</v>
      </c>
      <c r="C20" s="21">
        <v>45820.606586000002</v>
      </c>
      <c r="D20" s="3" t="s">
        <v>54</v>
      </c>
      <c r="E20" s="5" t="s">
        <v>55</v>
      </c>
      <c r="F20" s="6">
        <v>2520</v>
      </c>
      <c r="G20" s="26"/>
      <c r="H20" s="28"/>
      <c r="I20" s="28"/>
      <c r="J20" s="28"/>
    </row>
    <row r="21" spans="2:10" x14ac:dyDescent="0.25">
      <c r="B21" s="3" t="s">
        <v>89</v>
      </c>
      <c r="C21" s="21">
        <v>45820.606586000002</v>
      </c>
      <c r="D21" s="3" t="s">
        <v>52</v>
      </c>
      <c r="E21" s="5" t="s">
        <v>53</v>
      </c>
      <c r="F21" s="6">
        <v>420</v>
      </c>
      <c r="G21" s="26"/>
      <c r="H21" s="28"/>
      <c r="I21" s="28"/>
      <c r="J21" s="28"/>
    </row>
    <row r="22" spans="2:10" x14ac:dyDescent="0.25">
      <c r="B22" s="3" t="s">
        <v>89</v>
      </c>
      <c r="C22" s="21">
        <v>45820.606586000002</v>
      </c>
      <c r="D22" s="3" t="s">
        <v>50</v>
      </c>
      <c r="E22" s="5" t="s">
        <v>51</v>
      </c>
      <c r="F22" s="6">
        <v>800</v>
      </c>
      <c r="G22" s="26"/>
      <c r="H22" s="28"/>
      <c r="I22" s="28"/>
      <c r="J22" s="28"/>
    </row>
    <row r="23" spans="2:10" x14ac:dyDescent="0.25">
      <c r="B23" s="3" t="s">
        <v>89</v>
      </c>
      <c r="C23" s="21">
        <v>45820.606586000002</v>
      </c>
      <c r="D23" s="3" t="s">
        <v>94</v>
      </c>
      <c r="E23" s="5" t="s">
        <v>95</v>
      </c>
      <c r="F23" s="6">
        <v>220</v>
      </c>
      <c r="G23" s="26"/>
      <c r="H23" s="28"/>
      <c r="I23" s="28"/>
      <c r="J23" s="28"/>
    </row>
    <row r="24" spans="2:10" x14ac:dyDescent="0.25">
      <c r="B24" s="3" t="s">
        <v>89</v>
      </c>
      <c r="C24" s="21">
        <v>45820.606586000002</v>
      </c>
      <c r="D24" s="3" t="s">
        <v>21</v>
      </c>
      <c r="E24" s="5" t="s">
        <v>22</v>
      </c>
      <c r="F24" s="6">
        <v>660</v>
      </c>
      <c r="G24" s="26"/>
      <c r="H24" s="28"/>
      <c r="I24" s="28"/>
      <c r="J24" s="28"/>
    </row>
    <row r="25" spans="2:10" x14ac:dyDescent="0.25">
      <c r="B25" s="3" t="s">
        <v>89</v>
      </c>
      <c r="C25" s="21">
        <v>45820.606586000002</v>
      </c>
      <c r="D25" s="3" t="s">
        <v>96</v>
      </c>
      <c r="E25" s="5" t="s">
        <v>97</v>
      </c>
      <c r="F25" s="6">
        <v>20</v>
      </c>
      <c r="G25" s="26"/>
      <c r="H25" s="28"/>
      <c r="I25" s="28"/>
      <c r="J25" s="28"/>
    </row>
    <row r="26" spans="2:10" x14ac:dyDescent="0.25">
      <c r="B26" s="3" t="s">
        <v>89</v>
      </c>
      <c r="C26" s="21">
        <v>45820.606586000002</v>
      </c>
      <c r="D26" s="3" t="s">
        <v>23</v>
      </c>
      <c r="E26" s="5" t="s">
        <v>24</v>
      </c>
      <c r="F26" s="6">
        <v>472.5</v>
      </c>
      <c r="G26" s="26"/>
      <c r="H26" s="28"/>
      <c r="I26" s="28"/>
      <c r="J26" s="28"/>
    </row>
    <row r="27" spans="2:10" x14ac:dyDescent="0.25">
      <c r="B27" s="3" t="s">
        <v>89</v>
      </c>
      <c r="C27" s="21">
        <v>45820.606586000002</v>
      </c>
      <c r="D27" s="3" t="s">
        <v>25</v>
      </c>
      <c r="E27" s="5" t="s">
        <v>26</v>
      </c>
      <c r="F27" s="6">
        <v>1035</v>
      </c>
      <c r="G27" s="26"/>
      <c r="H27" s="28"/>
      <c r="I27" s="28"/>
      <c r="J27" s="28"/>
    </row>
    <row r="28" spans="2:10" x14ac:dyDescent="0.25">
      <c r="B28" s="3" t="s">
        <v>89</v>
      </c>
      <c r="C28" s="21">
        <v>45820.606586000002</v>
      </c>
      <c r="D28" s="3" t="s">
        <v>80</v>
      </c>
      <c r="E28" s="5" t="s">
        <v>81</v>
      </c>
      <c r="F28" s="6">
        <v>135</v>
      </c>
      <c r="G28" s="26"/>
      <c r="H28" s="28"/>
      <c r="I28" s="28"/>
      <c r="J28" s="28"/>
    </row>
    <row r="29" spans="2:10" x14ac:dyDescent="0.25">
      <c r="B29" s="3" t="s">
        <v>89</v>
      </c>
      <c r="C29" s="21">
        <v>45820.606586000002</v>
      </c>
      <c r="D29" s="3" t="s">
        <v>98</v>
      </c>
      <c r="E29" s="5" t="s">
        <v>99</v>
      </c>
      <c r="F29" s="6">
        <v>28</v>
      </c>
      <c r="G29" s="26"/>
      <c r="H29" s="28"/>
      <c r="I29" s="28"/>
      <c r="J29" s="28"/>
    </row>
    <row r="30" spans="2:10" x14ac:dyDescent="0.25">
      <c r="B30" s="3" t="s">
        <v>89</v>
      </c>
      <c r="C30" s="21">
        <v>45820.606586000002</v>
      </c>
      <c r="D30" s="3" t="s">
        <v>48</v>
      </c>
      <c r="E30" s="5" t="s">
        <v>49</v>
      </c>
      <c r="F30" s="6">
        <v>224</v>
      </c>
      <c r="G30" s="26"/>
      <c r="H30" s="28"/>
      <c r="I30" s="28"/>
      <c r="J30" s="28"/>
    </row>
    <row r="31" spans="2:10" x14ac:dyDescent="0.25">
      <c r="B31" s="3" t="s">
        <v>89</v>
      </c>
      <c r="C31" s="21">
        <v>45820.606586000002</v>
      </c>
      <c r="D31" s="3" t="s">
        <v>46</v>
      </c>
      <c r="E31" s="5" t="s">
        <v>47</v>
      </c>
      <c r="F31" s="6">
        <v>1596</v>
      </c>
      <c r="G31" s="26"/>
      <c r="H31" s="28"/>
      <c r="I31" s="28"/>
      <c r="J31" s="28"/>
    </row>
    <row r="32" spans="2:10" x14ac:dyDescent="0.25">
      <c r="B32" s="3" t="s">
        <v>89</v>
      </c>
      <c r="C32" s="21">
        <v>45820.606586000002</v>
      </c>
      <c r="D32" s="3" t="s">
        <v>72</v>
      </c>
      <c r="E32" s="5" t="s">
        <v>73</v>
      </c>
      <c r="F32" s="6">
        <v>252</v>
      </c>
      <c r="G32" s="26"/>
      <c r="H32" s="28"/>
      <c r="I32" s="28"/>
      <c r="J32" s="28"/>
    </row>
    <row r="33" spans="2:10" x14ac:dyDescent="0.25">
      <c r="B33" s="3" t="s">
        <v>89</v>
      </c>
      <c r="C33" s="21">
        <v>45820.606586000002</v>
      </c>
      <c r="D33" s="3" t="s">
        <v>68</v>
      </c>
      <c r="E33" s="5" t="s">
        <v>69</v>
      </c>
      <c r="F33" s="6">
        <v>260</v>
      </c>
      <c r="G33" s="26"/>
      <c r="H33" s="28"/>
      <c r="I33" s="28"/>
      <c r="J33" s="28"/>
    </row>
    <row r="34" spans="2:10" x14ac:dyDescent="0.25">
      <c r="B34" s="3" t="s">
        <v>89</v>
      </c>
      <c r="C34" s="21">
        <v>45820.606586000002</v>
      </c>
      <c r="D34" s="3" t="s">
        <v>40</v>
      </c>
      <c r="E34" s="5" t="s">
        <v>41</v>
      </c>
      <c r="F34" s="6">
        <v>990</v>
      </c>
      <c r="G34" s="26"/>
      <c r="H34" s="28"/>
      <c r="I34" s="28"/>
      <c r="J34" s="28"/>
    </row>
    <row r="35" spans="2:10" x14ac:dyDescent="0.25">
      <c r="B35" s="3" t="s">
        <v>89</v>
      </c>
      <c r="C35" s="21">
        <v>45820.606586000002</v>
      </c>
      <c r="D35" s="3" t="s">
        <v>74</v>
      </c>
      <c r="E35" s="5" t="s">
        <v>75</v>
      </c>
      <c r="F35" s="6">
        <v>210</v>
      </c>
      <c r="G35" s="26"/>
      <c r="H35" s="28"/>
      <c r="I35" s="28"/>
      <c r="J35" s="28"/>
    </row>
    <row r="36" spans="2:10" x14ac:dyDescent="0.25">
      <c r="B36" s="3" t="s">
        <v>89</v>
      </c>
      <c r="C36" s="21">
        <v>45820.606586000002</v>
      </c>
      <c r="D36" s="3" t="s">
        <v>76</v>
      </c>
      <c r="E36" s="5" t="s">
        <v>77</v>
      </c>
      <c r="F36" s="6">
        <v>42</v>
      </c>
      <c r="G36" s="26"/>
      <c r="H36" s="28"/>
      <c r="I36" s="28"/>
      <c r="J36" s="28"/>
    </row>
    <row r="37" spans="2:10" x14ac:dyDescent="0.25">
      <c r="B37" s="3" t="s">
        <v>89</v>
      </c>
      <c r="C37" s="21">
        <v>45820.606586000002</v>
      </c>
      <c r="D37" s="3" t="s">
        <v>29</v>
      </c>
      <c r="E37" s="5" t="s">
        <v>30</v>
      </c>
      <c r="F37" s="6">
        <v>1029</v>
      </c>
      <c r="G37" s="26"/>
      <c r="H37" s="28"/>
      <c r="I37" s="28"/>
      <c r="J37" s="28"/>
    </row>
    <row r="38" spans="2:10" x14ac:dyDescent="0.25">
      <c r="B38" s="3" t="s">
        <v>89</v>
      </c>
      <c r="C38" s="21">
        <v>45820.606586000002</v>
      </c>
      <c r="D38" s="3" t="s">
        <v>35</v>
      </c>
      <c r="E38" s="5" t="s">
        <v>36</v>
      </c>
      <c r="F38" s="6">
        <v>609</v>
      </c>
      <c r="G38" s="26"/>
      <c r="H38" s="28"/>
      <c r="I38" s="28"/>
      <c r="J38" s="28"/>
    </row>
    <row r="39" spans="2:10" x14ac:dyDescent="0.25">
      <c r="B39" s="3" t="s">
        <v>89</v>
      </c>
      <c r="C39" s="21">
        <v>45820.606586000002</v>
      </c>
      <c r="D39" s="3" t="s">
        <v>42</v>
      </c>
      <c r="E39" s="5" t="s">
        <v>43</v>
      </c>
      <c r="F39" s="6">
        <v>390</v>
      </c>
      <c r="G39" s="26"/>
      <c r="H39" s="28"/>
      <c r="I39" s="28"/>
      <c r="J39" s="28"/>
    </row>
    <row r="40" spans="2:10" x14ac:dyDescent="0.25">
      <c r="B40" s="3" t="s">
        <v>101</v>
      </c>
      <c r="C40" s="21">
        <v>45821.717430999997</v>
      </c>
      <c r="D40" s="3" t="s">
        <v>29</v>
      </c>
      <c r="E40" s="5" t="s">
        <v>30</v>
      </c>
      <c r="F40" s="6">
        <v>1869</v>
      </c>
      <c r="G40" s="26"/>
      <c r="H40" s="28"/>
      <c r="I40" s="28"/>
      <c r="J40" s="28"/>
    </row>
    <row r="41" spans="2:10" x14ac:dyDescent="0.25">
      <c r="B41" s="3" t="s">
        <v>101</v>
      </c>
      <c r="C41" s="21">
        <v>45821.717430999997</v>
      </c>
      <c r="D41" s="3" t="s">
        <v>40</v>
      </c>
      <c r="E41" s="5" t="s">
        <v>41</v>
      </c>
      <c r="F41" s="6">
        <v>720</v>
      </c>
      <c r="G41" s="26"/>
      <c r="H41" s="28"/>
      <c r="I41" s="28"/>
      <c r="J41" s="28"/>
    </row>
    <row r="42" spans="2:10" x14ac:dyDescent="0.25">
      <c r="B42" s="3" t="s">
        <v>101</v>
      </c>
      <c r="C42" s="21">
        <v>45821.717430999997</v>
      </c>
      <c r="D42" s="3" t="s">
        <v>42</v>
      </c>
      <c r="E42" s="5" t="s">
        <v>43</v>
      </c>
      <c r="F42" s="6">
        <v>1530</v>
      </c>
      <c r="G42" s="26"/>
      <c r="H42" s="28"/>
      <c r="I42" s="28"/>
      <c r="J42" s="28"/>
    </row>
    <row r="43" spans="2:10" x14ac:dyDescent="0.25">
      <c r="B43" s="3" t="s">
        <v>101</v>
      </c>
      <c r="C43" s="21">
        <v>45821.717430999997</v>
      </c>
      <c r="D43" s="3" t="s">
        <v>46</v>
      </c>
      <c r="E43" s="5" t="s">
        <v>47</v>
      </c>
      <c r="F43" s="6">
        <v>4088</v>
      </c>
      <c r="G43" s="26"/>
      <c r="H43" s="28"/>
      <c r="I43" s="28"/>
      <c r="J43" s="28"/>
    </row>
    <row r="44" spans="2:10" x14ac:dyDescent="0.25">
      <c r="B44" s="3" t="s">
        <v>101</v>
      </c>
      <c r="C44" s="21">
        <v>45821.717430999997</v>
      </c>
      <c r="D44" s="3" t="s">
        <v>48</v>
      </c>
      <c r="E44" s="5" t="s">
        <v>49</v>
      </c>
      <c r="F44" s="6">
        <v>28</v>
      </c>
      <c r="G44" s="26"/>
      <c r="H44" s="28"/>
      <c r="I44" s="28"/>
      <c r="J44" s="28"/>
    </row>
    <row r="45" spans="2:10" x14ac:dyDescent="0.25">
      <c r="B45" s="3" t="s">
        <v>101</v>
      </c>
      <c r="C45" s="21">
        <v>45821.717430999997</v>
      </c>
      <c r="D45" s="3" t="s">
        <v>56</v>
      </c>
      <c r="E45" s="5" t="s">
        <v>57</v>
      </c>
      <c r="F45" s="6">
        <v>2100</v>
      </c>
      <c r="G45" s="26"/>
      <c r="H45" s="28"/>
      <c r="I45" s="28"/>
      <c r="J45" s="28"/>
    </row>
    <row r="46" spans="2:10" x14ac:dyDescent="0.25">
      <c r="B46" s="3" t="s">
        <v>101</v>
      </c>
      <c r="C46" s="21">
        <v>45821.717430999997</v>
      </c>
      <c r="D46" s="3" t="s">
        <v>15</v>
      </c>
      <c r="E46" s="5" t="s">
        <v>16</v>
      </c>
      <c r="F46" s="6">
        <v>1400</v>
      </c>
      <c r="G46" s="26"/>
      <c r="H46" s="28"/>
      <c r="I46" s="28"/>
      <c r="J46" s="28"/>
    </row>
    <row r="47" spans="2:10" x14ac:dyDescent="0.25">
      <c r="B47" s="3" t="s">
        <v>101</v>
      </c>
      <c r="C47" s="21">
        <v>45821.717430999997</v>
      </c>
      <c r="D47" s="3" t="s">
        <v>13</v>
      </c>
      <c r="E47" s="5" t="s">
        <v>14</v>
      </c>
      <c r="F47" s="6">
        <v>1180</v>
      </c>
      <c r="G47" s="26"/>
      <c r="H47" s="28"/>
      <c r="I47" s="28"/>
      <c r="J47" s="28"/>
    </row>
    <row r="48" spans="2:10" x14ac:dyDescent="0.25">
      <c r="B48" s="3" t="s">
        <v>101</v>
      </c>
      <c r="C48" s="21">
        <v>45821.717430999997</v>
      </c>
      <c r="D48" s="3" t="s">
        <v>38</v>
      </c>
      <c r="E48" s="5" t="s">
        <v>39</v>
      </c>
      <c r="F48" s="6">
        <v>1540</v>
      </c>
      <c r="G48" s="26"/>
      <c r="H48" s="28"/>
      <c r="I48" s="28"/>
      <c r="J48" s="28"/>
    </row>
    <row r="49" spans="2:10" x14ac:dyDescent="0.25">
      <c r="B49" s="3" t="s">
        <v>101</v>
      </c>
      <c r="C49" s="21">
        <v>45821.717430999997</v>
      </c>
      <c r="D49" s="3" t="s">
        <v>60</v>
      </c>
      <c r="E49" s="5" t="s">
        <v>61</v>
      </c>
      <c r="F49" s="6">
        <v>3930</v>
      </c>
      <c r="G49" s="26"/>
      <c r="H49" s="28"/>
      <c r="I49" s="28"/>
      <c r="J49" s="28"/>
    </row>
    <row r="50" spans="2:10" x14ac:dyDescent="0.25">
      <c r="B50" s="3" t="s">
        <v>101</v>
      </c>
      <c r="C50" s="21">
        <v>45821.717430999997</v>
      </c>
      <c r="D50" s="3" t="s">
        <v>9</v>
      </c>
      <c r="E50" s="5" t="s">
        <v>10</v>
      </c>
      <c r="F50" s="6">
        <v>300</v>
      </c>
      <c r="G50" s="26"/>
      <c r="H50" s="28"/>
      <c r="I50" s="28"/>
      <c r="J50" s="28"/>
    </row>
    <row r="51" spans="2:10" x14ac:dyDescent="0.25">
      <c r="B51" s="3" t="s">
        <v>101</v>
      </c>
      <c r="C51" s="21">
        <v>45821.717430999997</v>
      </c>
      <c r="D51" s="3" t="s">
        <v>31</v>
      </c>
      <c r="E51" s="5" t="s">
        <v>32</v>
      </c>
      <c r="F51" s="6">
        <v>1008</v>
      </c>
      <c r="G51" s="26"/>
      <c r="H51" s="28"/>
      <c r="I51" s="28"/>
      <c r="J51" s="28"/>
    </row>
    <row r="52" spans="2:10" x14ac:dyDescent="0.25">
      <c r="B52" s="3" t="s">
        <v>101</v>
      </c>
      <c r="C52" s="21">
        <v>45821.717430999997</v>
      </c>
      <c r="D52" s="3" t="s">
        <v>62</v>
      </c>
      <c r="E52" s="5" t="s">
        <v>63</v>
      </c>
      <c r="F52" s="6">
        <v>140</v>
      </c>
      <c r="G52" s="26"/>
      <c r="H52" s="28"/>
      <c r="I52" s="28"/>
      <c r="J52" s="28"/>
    </row>
    <row r="53" spans="2:10" x14ac:dyDescent="0.25">
      <c r="B53" s="3" t="s">
        <v>101</v>
      </c>
      <c r="C53" s="21">
        <v>45821.717430999997</v>
      </c>
      <c r="D53" s="3" t="s">
        <v>66</v>
      </c>
      <c r="E53" s="5" t="s">
        <v>67</v>
      </c>
      <c r="F53" s="6">
        <v>240</v>
      </c>
      <c r="G53" s="26"/>
      <c r="H53" s="28"/>
      <c r="I53" s="28"/>
      <c r="J53" s="28"/>
    </row>
    <row r="54" spans="2:10" x14ac:dyDescent="0.25">
      <c r="B54" s="3" t="s">
        <v>103</v>
      </c>
      <c r="C54" s="21">
        <v>45824.393795999997</v>
      </c>
      <c r="D54" s="3" t="s">
        <v>104</v>
      </c>
      <c r="E54" s="5" t="s">
        <v>105</v>
      </c>
      <c r="F54" s="6">
        <v>22.5</v>
      </c>
      <c r="G54" s="26"/>
      <c r="H54" s="28"/>
      <c r="I54" s="28"/>
      <c r="J54" s="28"/>
    </row>
    <row r="55" spans="2:10" x14ac:dyDescent="0.25">
      <c r="B55" s="3" t="s">
        <v>103</v>
      </c>
      <c r="C55" s="21">
        <v>45824.393795999997</v>
      </c>
      <c r="D55" s="3" t="s">
        <v>106</v>
      </c>
      <c r="E55" s="5" t="s">
        <v>107</v>
      </c>
      <c r="F55" s="6">
        <v>67.5</v>
      </c>
      <c r="G55" s="26"/>
      <c r="H55" s="28"/>
      <c r="I55" s="28"/>
      <c r="J55" s="28"/>
    </row>
    <row r="56" spans="2:10" x14ac:dyDescent="0.25">
      <c r="B56" s="3" t="s">
        <v>103</v>
      </c>
      <c r="C56" s="21">
        <v>45824.393795999997</v>
      </c>
      <c r="D56" s="3" t="s">
        <v>108</v>
      </c>
      <c r="E56" s="5" t="s">
        <v>109</v>
      </c>
      <c r="F56" s="6">
        <v>2540</v>
      </c>
      <c r="G56" s="26"/>
      <c r="H56" s="28"/>
      <c r="I56" s="28"/>
      <c r="J56" s="28"/>
    </row>
    <row r="57" spans="2:10" x14ac:dyDescent="0.25">
      <c r="B57" s="3" t="s">
        <v>103</v>
      </c>
      <c r="C57" s="21">
        <v>45824.393795999997</v>
      </c>
      <c r="D57" s="3" t="s">
        <v>62</v>
      </c>
      <c r="E57" s="5" t="s">
        <v>63</v>
      </c>
      <c r="F57" s="6">
        <v>560</v>
      </c>
      <c r="G57" s="26"/>
      <c r="H57" s="28"/>
      <c r="I57" s="28"/>
      <c r="J57" s="28"/>
    </row>
    <row r="58" spans="2:10" x14ac:dyDescent="0.25">
      <c r="B58" s="3" t="s">
        <v>103</v>
      </c>
      <c r="C58" s="21">
        <v>45824.393795999997</v>
      </c>
      <c r="D58" s="3" t="s">
        <v>33</v>
      </c>
      <c r="E58" s="5" t="s">
        <v>34</v>
      </c>
      <c r="F58" s="16">
        <v>21</v>
      </c>
      <c r="G58" s="26"/>
      <c r="H58" s="28"/>
      <c r="I58" s="28"/>
      <c r="J58" s="28"/>
    </row>
    <row r="59" spans="2:10" x14ac:dyDescent="0.25">
      <c r="B59" s="3" t="s">
        <v>103</v>
      </c>
      <c r="C59" s="21">
        <v>45824.393795999997</v>
      </c>
      <c r="D59" s="3" t="s">
        <v>60</v>
      </c>
      <c r="E59" s="5" t="s">
        <v>61</v>
      </c>
      <c r="F59" s="16">
        <v>2100</v>
      </c>
      <c r="G59" s="26"/>
      <c r="H59" s="28"/>
      <c r="I59" s="28"/>
      <c r="J59" s="28"/>
    </row>
    <row r="60" spans="2:10" x14ac:dyDescent="0.25">
      <c r="B60" s="3" t="s">
        <v>103</v>
      </c>
      <c r="C60" s="21">
        <v>45824.393795999997</v>
      </c>
      <c r="D60" s="3" t="s">
        <v>38</v>
      </c>
      <c r="E60" s="5" t="s">
        <v>39</v>
      </c>
      <c r="F60" s="16">
        <v>600</v>
      </c>
      <c r="G60" s="26"/>
      <c r="H60" s="28"/>
      <c r="I60" s="28"/>
      <c r="J60" s="28"/>
    </row>
    <row r="61" spans="2:10" x14ac:dyDescent="0.25">
      <c r="B61" s="3" t="s">
        <v>103</v>
      </c>
      <c r="C61" s="21">
        <v>45824.393795999997</v>
      </c>
      <c r="D61" s="3" t="s">
        <v>58</v>
      </c>
      <c r="E61" s="5" t="s">
        <v>59</v>
      </c>
      <c r="F61" s="16">
        <v>280</v>
      </c>
      <c r="G61" s="26"/>
      <c r="H61" s="28"/>
      <c r="I61" s="28"/>
      <c r="J61" s="28"/>
    </row>
    <row r="62" spans="2:10" x14ac:dyDescent="0.25">
      <c r="B62" s="3" t="s">
        <v>103</v>
      </c>
      <c r="C62" s="21">
        <v>45824.393795999997</v>
      </c>
      <c r="D62" s="3" t="s">
        <v>15</v>
      </c>
      <c r="E62" s="5" t="s">
        <v>16</v>
      </c>
      <c r="F62" s="16">
        <v>360</v>
      </c>
      <c r="G62" s="26"/>
      <c r="H62" s="28"/>
      <c r="I62" s="28"/>
      <c r="J62" s="28"/>
    </row>
    <row r="63" spans="2:10" x14ac:dyDescent="0.25">
      <c r="B63" s="3" t="s">
        <v>103</v>
      </c>
      <c r="C63" s="21">
        <v>45824.393795999997</v>
      </c>
      <c r="D63" s="3" t="s">
        <v>56</v>
      </c>
      <c r="E63" s="5" t="s">
        <v>57</v>
      </c>
      <c r="F63" s="16">
        <v>1020</v>
      </c>
      <c r="G63" s="26"/>
      <c r="H63" s="28"/>
      <c r="I63" s="28"/>
      <c r="J63" s="28"/>
    </row>
    <row r="64" spans="2:10" x14ac:dyDescent="0.25">
      <c r="B64" s="3" t="s">
        <v>103</v>
      </c>
      <c r="C64" s="21">
        <v>45824.393795999997</v>
      </c>
      <c r="D64" s="3" t="s">
        <v>17</v>
      </c>
      <c r="E64" s="5" t="s">
        <v>18</v>
      </c>
      <c r="F64" s="16">
        <v>45</v>
      </c>
      <c r="G64" s="26"/>
      <c r="H64" s="28"/>
      <c r="I64" s="28"/>
      <c r="J64" s="28"/>
    </row>
    <row r="65" spans="2:10" x14ac:dyDescent="0.25">
      <c r="B65" s="3" t="s">
        <v>103</v>
      </c>
      <c r="C65" s="21">
        <v>45824.393795999997</v>
      </c>
      <c r="D65" s="3" t="s">
        <v>27</v>
      </c>
      <c r="E65" s="5" t="s">
        <v>28</v>
      </c>
      <c r="F65" s="16">
        <v>22.5</v>
      </c>
      <c r="G65" s="26"/>
      <c r="H65" s="28"/>
      <c r="I65" s="28"/>
      <c r="J65" s="28"/>
    </row>
    <row r="66" spans="2:10" x14ac:dyDescent="0.25">
      <c r="B66" s="3" t="s">
        <v>103</v>
      </c>
      <c r="C66" s="21">
        <v>45824.393795999997</v>
      </c>
      <c r="D66" s="3" t="s">
        <v>19</v>
      </c>
      <c r="E66" s="5" t="s">
        <v>20</v>
      </c>
      <c r="F66" s="16">
        <v>90</v>
      </c>
      <c r="G66" s="26"/>
      <c r="H66" s="28"/>
      <c r="I66" s="28"/>
      <c r="J66" s="28"/>
    </row>
    <row r="67" spans="2:10" x14ac:dyDescent="0.25">
      <c r="B67" s="3" t="s">
        <v>103</v>
      </c>
      <c r="C67" s="21">
        <v>45824.393795999997</v>
      </c>
      <c r="D67" s="3" t="s">
        <v>52</v>
      </c>
      <c r="E67" s="5" t="s">
        <v>53</v>
      </c>
      <c r="F67" s="16">
        <v>2070</v>
      </c>
      <c r="G67" s="26"/>
      <c r="H67" s="28"/>
      <c r="I67" s="28"/>
      <c r="J67" s="28"/>
    </row>
    <row r="68" spans="2:10" x14ac:dyDescent="0.25">
      <c r="B68" s="3" t="s">
        <v>103</v>
      </c>
      <c r="C68" s="21">
        <v>45824.393795999997</v>
      </c>
      <c r="D68" s="3" t="s">
        <v>50</v>
      </c>
      <c r="E68" s="5" t="s">
        <v>51</v>
      </c>
      <c r="F68" s="16">
        <v>2520</v>
      </c>
      <c r="G68" s="26"/>
      <c r="H68" s="28"/>
      <c r="I68" s="28"/>
      <c r="J68" s="28"/>
    </row>
    <row r="69" spans="2:10" x14ac:dyDescent="0.25">
      <c r="B69" s="3" t="s">
        <v>103</v>
      </c>
      <c r="C69" s="21">
        <v>45824.393795999997</v>
      </c>
      <c r="D69" s="3" t="s">
        <v>21</v>
      </c>
      <c r="E69" s="5" t="s">
        <v>22</v>
      </c>
      <c r="F69" s="16">
        <v>120</v>
      </c>
      <c r="G69" s="26"/>
      <c r="H69" s="28"/>
      <c r="I69" s="28"/>
      <c r="J69" s="28"/>
    </row>
    <row r="70" spans="2:10" x14ac:dyDescent="0.25">
      <c r="B70" s="3" t="s">
        <v>103</v>
      </c>
      <c r="C70" s="21">
        <v>45824.393795999997</v>
      </c>
      <c r="D70" s="3" t="s">
        <v>96</v>
      </c>
      <c r="E70" s="5" t="s">
        <v>97</v>
      </c>
      <c r="F70" s="16">
        <v>1340</v>
      </c>
      <c r="G70" s="26"/>
      <c r="H70" s="28"/>
      <c r="I70" s="28"/>
      <c r="J70" s="28"/>
    </row>
    <row r="71" spans="2:10" x14ac:dyDescent="0.25">
      <c r="B71" s="3" t="s">
        <v>103</v>
      </c>
      <c r="C71" s="21">
        <v>45824.393795999997</v>
      </c>
      <c r="D71" s="3" t="s">
        <v>82</v>
      </c>
      <c r="E71" s="5" t="s">
        <v>83</v>
      </c>
      <c r="F71" s="16">
        <v>20</v>
      </c>
      <c r="G71" s="26"/>
      <c r="H71" s="28"/>
      <c r="I71" s="28"/>
      <c r="J71" s="28"/>
    </row>
    <row r="72" spans="2:10" x14ac:dyDescent="0.25">
      <c r="B72" s="3" t="s">
        <v>103</v>
      </c>
      <c r="C72" s="21">
        <v>45824.393795999997</v>
      </c>
      <c r="D72" s="3" t="s">
        <v>23</v>
      </c>
      <c r="E72" s="5" t="s">
        <v>24</v>
      </c>
      <c r="F72" s="16">
        <v>157.5</v>
      </c>
      <c r="G72" s="26"/>
      <c r="H72" s="28"/>
      <c r="I72" s="28"/>
      <c r="J72" s="28"/>
    </row>
    <row r="73" spans="2:10" x14ac:dyDescent="0.25">
      <c r="B73" s="3" t="s">
        <v>103</v>
      </c>
      <c r="C73" s="21">
        <v>45824.393795999997</v>
      </c>
      <c r="D73" s="3" t="s">
        <v>84</v>
      </c>
      <c r="E73" s="5" t="s">
        <v>85</v>
      </c>
      <c r="F73" s="16">
        <v>112.5</v>
      </c>
      <c r="G73" s="26"/>
      <c r="H73" s="28"/>
      <c r="I73" s="28"/>
      <c r="J73" s="28"/>
    </row>
    <row r="74" spans="2:10" x14ac:dyDescent="0.25">
      <c r="B74" s="3" t="s">
        <v>103</v>
      </c>
      <c r="C74" s="21">
        <v>45824.393795999997</v>
      </c>
      <c r="D74" s="3" t="s">
        <v>37</v>
      </c>
      <c r="E74" s="5" t="s">
        <v>26</v>
      </c>
      <c r="F74" s="16">
        <v>67.5</v>
      </c>
      <c r="G74" s="26"/>
      <c r="H74" s="28"/>
      <c r="I74" s="28"/>
      <c r="J74" s="28"/>
    </row>
    <row r="75" spans="2:10" x14ac:dyDescent="0.25">
      <c r="B75" s="3" t="s">
        <v>103</v>
      </c>
      <c r="C75" s="21">
        <v>45824.393795999997</v>
      </c>
      <c r="D75" s="3" t="s">
        <v>80</v>
      </c>
      <c r="E75" s="5" t="s">
        <v>81</v>
      </c>
      <c r="F75" s="16">
        <v>1237.5</v>
      </c>
      <c r="G75" s="26"/>
      <c r="H75" s="28"/>
      <c r="I75" s="28"/>
      <c r="J75" s="28"/>
    </row>
    <row r="76" spans="2:10" x14ac:dyDescent="0.25">
      <c r="B76" s="3" t="s">
        <v>103</v>
      </c>
      <c r="C76" s="21">
        <v>45824.393795999997</v>
      </c>
      <c r="D76" s="3" t="s">
        <v>48</v>
      </c>
      <c r="E76" s="5" t="s">
        <v>49</v>
      </c>
      <c r="F76" s="16">
        <v>56</v>
      </c>
      <c r="G76" s="26"/>
      <c r="H76" s="28"/>
      <c r="I76" s="28"/>
      <c r="J76" s="28"/>
    </row>
    <row r="77" spans="2:10" x14ac:dyDescent="0.25">
      <c r="B77" s="3" t="s">
        <v>103</v>
      </c>
      <c r="C77" s="21">
        <v>45824.393795999997</v>
      </c>
      <c r="D77" s="3" t="s">
        <v>46</v>
      </c>
      <c r="E77" s="5" t="s">
        <v>47</v>
      </c>
      <c r="F77" s="16">
        <v>3136</v>
      </c>
      <c r="G77" s="26"/>
      <c r="H77" s="28"/>
      <c r="I77" s="28"/>
      <c r="J77" s="28"/>
    </row>
    <row r="78" spans="2:10" x14ac:dyDescent="0.25">
      <c r="B78" s="3" t="s">
        <v>103</v>
      </c>
      <c r="C78" s="21">
        <v>45824.393795999997</v>
      </c>
      <c r="D78" s="3" t="s">
        <v>44</v>
      </c>
      <c r="E78" s="5" t="s">
        <v>45</v>
      </c>
      <c r="F78" s="16">
        <v>30</v>
      </c>
      <c r="G78" s="26"/>
      <c r="H78" s="28"/>
      <c r="I78" s="28"/>
      <c r="J78" s="28"/>
    </row>
    <row r="79" spans="2:10" x14ac:dyDescent="0.25">
      <c r="B79" s="3" t="s">
        <v>103</v>
      </c>
      <c r="C79" s="21">
        <v>45824.393795999997</v>
      </c>
      <c r="D79" s="3" t="s">
        <v>74</v>
      </c>
      <c r="E79" s="5" t="s">
        <v>75</v>
      </c>
      <c r="F79" s="16">
        <v>315</v>
      </c>
      <c r="G79" s="26"/>
      <c r="H79" s="28"/>
      <c r="I79" s="28"/>
      <c r="J79" s="28"/>
    </row>
    <row r="80" spans="2:10" x14ac:dyDescent="0.25">
      <c r="B80" s="3" t="s">
        <v>103</v>
      </c>
      <c r="C80" s="21">
        <v>45824.393795999997</v>
      </c>
      <c r="D80" s="3" t="s">
        <v>29</v>
      </c>
      <c r="E80" s="5" t="s">
        <v>30</v>
      </c>
      <c r="F80" s="16">
        <v>315</v>
      </c>
      <c r="G80" s="26"/>
      <c r="H80" s="28"/>
      <c r="I80" s="28"/>
      <c r="J80" s="28"/>
    </row>
    <row r="81" spans="2:10" x14ac:dyDescent="0.25">
      <c r="B81" s="3" t="s">
        <v>103</v>
      </c>
      <c r="C81" s="21">
        <v>45824.393795999997</v>
      </c>
      <c r="D81" s="3" t="s">
        <v>35</v>
      </c>
      <c r="E81" s="5" t="s">
        <v>36</v>
      </c>
      <c r="F81" s="16">
        <v>399</v>
      </c>
      <c r="G81" s="26"/>
      <c r="H81" s="28"/>
      <c r="I81" s="28"/>
      <c r="J81" s="28"/>
    </row>
    <row r="82" spans="2:10" x14ac:dyDescent="0.25">
      <c r="B82" s="3" t="s">
        <v>103</v>
      </c>
      <c r="C82" s="21">
        <v>45824.393795999997</v>
      </c>
      <c r="D82" s="3" t="s">
        <v>110</v>
      </c>
      <c r="E82" s="5" t="s">
        <v>111</v>
      </c>
      <c r="F82" s="16">
        <v>202.5</v>
      </c>
      <c r="G82" s="26"/>
      <c r="H82" s="28"/>
      <c r="I82" s="28"/>
      <c r="J82" s="28"/>
    </row>
    <row r="83" spans="2:10" x14ac:dyDescent="0.25">
      <c r="B83" s="3" t="s">
        <v>113</v>
      </c>
      <c r="C83" s="21">
        <v>45824.401736</v>
      </c>
      <c r="D83" s="3" t="s">
        <v>70</v>
      </c>
      <c r="E83" s="5" t="s">
        <v>71</v>
      </c>
      <c r="F83" s="16">
        <v>40</v>
      </c>
      <c r="G83" s="26"/>
      <c r="H83" s="28"/>
      <c r="I83" s="28"/>
      <c r="J83" s="28"/>
    </row>
    <row r="84" spans="2:10" x14ac:dyDescent="0.25">
      <c r="B84" s="3" t="s">
        <v>113</v>
      </c>
      <c r="C84" s="21">
        <v>45824.401736</v>
      </c>
      <c r="D84" s="3" t="s">
        <v>62</v>
      </c>
      <c r="E84" s="5" t="s">
        <v>63</v>
      </c>
      <c r="F84" s="6">
        <v>260</v>
      </c>
      <c r="G84" s="26"/>
      <c r="H84" s="28"/>
      <c r="I84" s="28"/>
      <c r="J84" s="28"/>
    </row>
    <row r="85" spans="2:10" x14ac:dyDescent="0.25">
      <c r="B85" s="3" t="s">
        <v>113</v>
      </c>
      <c r="C85" s="21">
        <v>45824.401736</v>
      </c>
      <c r="D85" s="3" t="s">
        <v>33</v>
      </c>
      <c r="E85" s="5" t="s">
        <v>34</v>
      </c>
      <c r="F85" s="6">
        <v>210</v>
      </c>
      <c r="G85" s="26"/>
      <c r="H85" s="28"/>
      <c r="I85" s="28"/>
      <c r="J85" s="28"/>
    </row>
    <row r="86" spans="2:10" x14ac:dyDescent="0.25">
      <c r="B86" s="3" t="s">
        <v>113</v>
      </c>
      <c r="C86" s="21">
        <v>45824.401736</v>
      </c>
      <c r="D86" s="3" t="s">
        <v>60</v>
      </c>
      <c r="E86" s="5" t="s">
        <v>61</v>
      </c>
      <c r="F86" s="6">
        <v>1170</v>
      </c>
      <c r="G86" s="26"/>
      <c r="H86" s="28"/>
      <c r="I86" s="28"/>
      <c r="J86" s="28"/>
    </row>
    <row r="87" spans="2:10" x14ac:dyDescent="0.25">
      <c r="B87" s="3" t="s">
        <v>113</v>
      </c>
      <c r="C87" s="21">
        <v>45824.401736</v>
      </c>
      <c r="D87" s="3" t="s">
        <v>38</v>
      </c>
      <c r="E87" s="5" t="s">
        <v>39</v>
      </c>
      <c r="F87" s="6">
        <v>680</v>
      </c>
      <c r="G87" s="26"/>
      <c r="H87" s="28"/>
      <c r="I87" s="28"/>
      <c r="J87" s="28"/>
    </row>
    <row r="88" spans="2:10" x14ac:dyDescent="0.25">
      <c r="B88" s="3" t="s">
        <v>113</v>
      </c>
      <c r="C88" s="21">
        <v>45824.401736</v>
      </c>
      <c r="D88" s="3" t="s">
        <v>114</v>
      </c>
      <c r="E88" s="5" t="s">
        <v>115</v>
      </c>
      <c r="F88" s="6">
        <v>1316</v>
      </c>
      <c r="G88" s="26"/>
      <c r="H88" s="28"/>
      <c r="I88" s="28"/>
      <c r="J88" s="28"/>
    </row>
    <row r="89" spans="2:10" x14ac:dyDescent="0.25">
      <c r="B89" s="3" t="s">
        <v>113</v>
      </c>
      <c r="C89" s="21">
        <v>45824.401736</v>
      </c>
      <c r="D89" s="3" t="s">
        <v>90</v>
      </c>
      <c r="E89" s="5" t="s">
        <v>91</v>
      </c>
      <c r="F89" s="6">
        <v>1029</v>
      </c>
      <c r="G89" s="26"/>
      <c r="H89" s="28"/>
      <c r="I89" s="28"/>
      <c r="J89" s="28"/>
    </row>
    <row r="90" spans="2:10" x14ac:dyDescent="0.25">
      <c r="B90" s="3" t="s">
        <v>113</v>
      </c>
      <c r="C90" s="21">
        <v>45824.401736</v>
      </c>
      <c r="D90" s="3" t="s">
        <v>58</v>
      </c>
      <c r="E90" s="5" t="s">
        <v>59</v>
      </c>
      <c r="F90" s="6">
        <v>100</v>
      </c>
      <c r="G90" s="26"/>
      <c r="H90" s="28"/>
      <c r="I90" s="28"/>
      <c r="J90" s="28"/>
    </row>
    <row r="91" spans="2:10" x14ac:dyDescent="0.25">
      <c r="B91" s="3" t="s">
        <v>113</v>
      </c>
      <c r="C91" s="21">
        <v>45824.401736</v>
      </c>
      <c r="D91" s="3" t="s">
        <v>13</v>
      </c>
      <c r="E91" s="5" t="s">
        <v>14</v>
      </c>
      <c r="F91" s="6">
        <v>560</v>
      </c>
      <c r="G91" s="26"/>
      <c r="H91" s="28"/>
      <c r="I91" s="28"/>
      <c r="J91" s="28"/>
    </row>
    <row r="92" spans="2:10" x14ac:dyDescent="0.25">
      <c r="B92" s="3" t="s">
        <v>113</v>
      </c>
      <c r="C92" s="21">
        <v>45824.401736</v>
      </c>
      <c r="D92" s="3" t="s">
        <v>15</v>
      </c>
      <c r="E92" s="5" t="s">
        <v>16</v>
      </c>
      <c r="F92" s="6">
        <v>480</v>
      </c>
      <c r="G92" s="26"/>
      <c r="H92" s="28"/>
      <c r="I92" s="28"/>
      <c r="J92" s="28"/>
    </row>
    <row r="93" spans="2:10" x14ac:dyDescent="0.25">
      <c r="B93" s="3" t="s">
        <v>113</v>
      </c>
      <c r="C93" s="21">
        <v>45824.401736</v>
      </c>
      <c r="D93" s="3" t="s">
        <v>56</v>
      </c>
      <c r="E93" s="5" t="s">
        <v>57</v>
      </c>
      <c r="F93" s="6">
        <v>270</v>
      </c>
      <c r="G93" s="26"/>
      <c r="H93" s="28"/>
      <c r="I93" s="28"/>
      <c r="J93" s="28"/>
    </row>
    <row r="94" spans="2:10" x14ac:dyDescent="0.25">
      <c r="B94" s="3" t="s">
        <v>113</v>
      </c>
      <c r="C94" s="21">
        <v>45824.401736</v>
      </c>
      <c r="D94" s="3" t="s">
        <v>64</v>
      </c>
      <c r="E94" s="5" t="s">
        <v>65</v>
      </c>
      <c r="F94" s="6">
        <v>120</v>
      </c>
      <c r="G94" s="26"/>
      <c r="H94" s="28"/>
      <c r="I94" s="28"/>
      <c r="J94" s="28"/>
    </row>
    <row r="95" spans="2:10" x14ac:dyDescent="0.25">
      <c r="B95" s="3" t="s">
        <v>113</v>
      </c>
      <c r="C95" s="21">
        <v>45824.401736</v>
      </c>
      <c r="D95" s="3" t="s">
        <v>52</v>
      </c>
      <c r="E95" s="5" t="s">
        <v>53</v>
      </c>
      <c r="F95" s="6">
        <v>300</v>
      </c>
      <c r="G95" s="26"/>
      <c r="H95" s="28"/>
      <c r="I95" s="28"/>
      <c r="J95" s="28"/>
    </row>
    <row r="96" spans="2:10" x14ac:dyDescent="0.25">
      <c r="B96" s="3" t="s">
        <v>113</v>
      </c>
      <c r="C96" s="21">
        <v>45824.401736</v>
      </c>
      <c r="D96" s="3" t="s">
        <v>50</v>
      </c>
      <c r="E96" s="5" t="s">
        <v>51</v>
      </c>
      <c r="F96" s="6">
        <v>1400</v>
      </c>
      <c r="G96" s="26"/>
      <c r="H96" s="28"/>
      <c r="I96" s="28"/>
      <c r="J96" s="28"/>
    </row>
    <row r="97" spans="2:10" x14ac:dyDescent="0.25">
      <c r="B97" s="3" t="s">
        <v>113</v>
      </c>
      <c r="C97" s="21">
        <v>45824.401736</v>
      </c>
      <c r="D97" s="3" t="s">
        <v>21</v>
      </c>
      <c r="E97" s="5" t="s">
        <v>22</v>
      </c>
      <c r="F97" s="6">
        <v>540</v>
      </c>
      <c r="G97" s="26"/>
      <c r="H97" s="28"/>
      <c r="I97" s="28"/>
      <c r="J97" s="28"/>
    </row>
    <row r="98" spans="2:10" x14ac:dyDescent="0.25">
      <c r="B98" s="3" t="s">
        <v>113</v>
      </c>
      <c r="C98" s="21">
        <v>45824.401736</v>
      </c>
      <c r="D98" s="3" t="s">
        <v>23</v>
      </c>
      <c r="E98" s="5" t="s">
        <v>24</v>
      </c>
      <c r="F98" s="6">
        <v>135</v>
      </c>
      <c r="G98" s="26"/>
      <c r="H98" s="28"/>
      <c r="I98" s="28"/>
      <c r="J98" s="28"/>
    </row>
    <row r="99" spans="2:10" x14ac:dyDescent="0.25">
      <c r="B99" s="3" t="s">
        <v>113</v>
      </c>
      <c r="C99" s="21">
        <v>45824.401736</v>
      </c>
      <c r="D99" s="3" t="s">
        <v>37</v>
      </c>
      <c r="E99" s="5" t="s">
        <v>26</v>
      </c>
      <c r="F99" s="6">
        <v>1080</v>
      </c>
      <c r="G99" s="26"/>
      <c r="H99" s="28"/>
      <c r="I99" s="28"/>
      <c r="J99" s="28"/>
    </row>
    <row r="100" spans="2:10" x14ac:dyDescent="0.25">
      <c r="B100" s="3" t="s">
        <v>113</v>
      </c>
      <c r="C100" s="21">
        <v>45824.401736</v>
      </c>
      <c r="D100" s="3" t="s">
        <v>46</v>
      </c>
      <c r="E100" s="5" t="s">
        <v>47</v>
      </c>
      <c r="F100" s="6">
        <v>2156</v>
      </c>
      <c r="G100" s="26"/>
      <c r="H100" s="28"/>
      <c r="I100" s="28"/>
      <c r="J100" s="28"/>
    </row>
    <row r="101" spans="2:10" x14ac:dyDescent="0.25">
      <c r="B101" s="3" t="s">
        <v>113</v>
      </c>
      <c r="C101" s="21">
        <v>45824.401736</v>
      </c>
      <c r="D101" s="3" t="s">
        <v>44</v>
      </c>
      <c r="E101" s="5" t="s">
        <v>45</v>
      </c>
      <c r="F101" s="6">
        <v>1080</v>
      </c>
      <c r="G101" s="26"/>
      <c r="H101" s="28"/>
      <c r="I101" s="28"/>
      <c r="J101" s="28"/>
    </row>
    <row r="102" spans="2:10" x14ac:dyDescent="0.25">
      <c r="B102" s="3" t="s">
        <v>113</v>
      </c>
      <c r="C102" s="21">
        <v>45824.401736</v>
      </c>
      <c r="D102" s="3" t="s">
        <v>78</v>
      </c>
      <c r="E102" s="5" t="s">
        <v>79</v>
      </c>
      <c r="F102" s="6">
        <v>30</v>
      </c>
      <c r="G102" s="26"/>
      <c r="H102" s="28"/>
      <c r="I102" s="28"/>
      <c r="J102" s="28"/>
    </row>
    <row r="103" spans="2:10" x14ac:dyDescent="0.25">
      <c r="B103" s="3" t="s">
        <v>113</v>
      </c>
      <c r="C103" s="21">
        <v>45824.401736</v>
      </c>
      <c r="D103" s="3" t="s">
        <v>42</v>
      </c>
      <c r="E103" s="5" t="s">
        <v>43</v>
      </c>
      <c r="F103" s="6">
        <v>330</v>
      </c>
      <c r="G103" s="26"/>
      <c r="H103" s="28"/>
      <c r="I103" s="28"/>
      <c r="J103" s="28"/>
    </row>
    <row r="104" spans="2:10" x14ac:dyDescent="0.25">
      <c r="B104" s="3" t="s">
        <v>113</v>
      </c>
      <c r="C104" s="21">
        <v>45824.401736</v>
      </c>
      <c r="D104" s="3" t="s">
        <v>40</v>
      </c>
      <c r="E104" s="5" t="s">
        <v>41</v>
      </c>
      <c r="F104" s="6">
        <v>960</v>
      </c>
      <c r="G104" s="26"/>
      <c r="H104" s="28"/>
      <c r="I104" s="28"/>
      <c r="J104" s="28"/>
    </row>
    <row r="105" spans="2:10" x14ac:dyDescent="0.25">
      <c r="B105" s="3" t="s">
        <v>113</v>
      </c>
      <c r="C105" s="21">
        <v>45824.401736</v>
      </c>
      <c r="D105" s="3" t="s">
        <v>116</v>
      </c>
      <c r="E105" s="5" t="s">
        <v>117</v>
      </c>
      <c r="F105" s="6">
        <v>270</v>
      </c>
      <c r="G105" s="26"/>
      <c r="H105" s="28"/>
      <c r="I105" s="28"/>
      <c r="J105" s="28"/>
    </row>
    <row r="106" spans="2:10" x14ac:dyDescent="0.25">
      <c r="B106" s="3" t="s">
        <v>113</v>
      </c>
      <c r="C106" s="21">
        <v>45824.401736</v>
      </c>
      <c r="D106" s="3" t="s">
        <v>74</v>
      </c>
      <c r="E106" s="5" t="s">
        <v>75</v>
      </c>
      <c r="F106" s="6">
        <v>756</v>
      </c>
      <c r="G106" s="26"/>
      <c r="H106" s="28"/>
      <c r="I106" s="28"/>
      <c r="J106" s="28"/>
    </row>
    <row r="107" spans="2:10" x14ac:dyDescent="0.25">
      <c r="B107" s="3" t="s">
        <v>113</v>
      </c>
      <c r="C107" s="21">
        <v>45824.401736</v>
      </c>
      <c r="D107" s="3" t="s">
        <v>76</v>
      </c>
      <c r="E107" s="5" t="s">
        <v>77</v>
      </c>
      <c r="F107" s="6">
        <v>21</v>
      </c>
      <c r="G107" s="26"/>
      <c r="H107" s="28"/>
      <c r="I107" s="28"/>
      <c r="J107" s="28"/>
    </row>
    <row r="108" spans="2:10" x14ac:dyDescent="0.25">
      <c r="B108" s="3" t="s">
        <v>113</v>
      </c>
      <c r="C108" s="21">
        <v>45824.401736</v>
      </c>
      <c r="D108" s="3" t="s">
        <v>29</v>
      </c>
      <c r="E108" s="5" t="s">
        <v>30</v>
      </c>
      <c r="F108" s="6">
        <v>1533</v>
      </c>
      <c r="G108" s="26"/>
      <c r="H108" s="28"/>
      <c r="I108" s="28"/>
      <c r="J108" s="28"/>
    </row>
    <row r="109" spans="2:10" x14ac:dyDescent="0.25">
      <c r="B109" s="3" t="s">
        <v>113</v>
      </c>
      <c r="C109" s="21">
        <v>45824.401736</v>
      </c>
      <c r="D109" s="3" t="s">
        <v>35</v>
      </c>
      <c r="E109" s="5" t="s">
        <v>36</v>
      </c>
      <c r="F109" s="6">
        <v>2856</v>
      </c>
      <c r="G109" s="26"/>
      <c r="H109" s="28"/>
      <c r="I109" s="28"/>
      <c r="J109" s="28"/>
    </row>
    <row r="110" spans="2:10" x14ac:dyDescent="0.25">
      <c r="B110" s="3" t="s">
        <v>113</v>
      </c>
      <c r="C110" s="21">
        <v>45824.401736</v>
      </c>
      <c r="D110" s="3" t="s">
        <v>31</v>
      </c>
      <c r="E110" s="5" t="s">
        <v>32</v>
      </c>
      <c r="F110" s="6">
        <v>315</v>
      </c>
      <c r="G110" s="26"/>
      <c r="H110" s="28"/>
      <c r="I110" s="28"/>
      <c r="J110" s="28"/>
    </row>
    <row r="111" spans="2:10" x14ac:dyDescent="0.25">
      <c r="B111" s="9"/>
      <c r="C111" s="22"/>
      <c r="D111" s="9"/>
      <c r="E111" s="11"/>
      <c r="F111" s="17">
        <f>SUM(F6:F110)</f>
        <v>79860</v>
      </c>
      <c r="G111" s="14"/>
      <c r="H111" s="7">
        <f>SUM(H6)</f>
        <v>958.32</v>
      </c>
      <c r="I111" s="7">
        <f t="shared" ref="I111" si="0">SUM(I6)</f>
        <v>172.49760000000001</v>
      </c>
      <c r="J111" s="24">
        <f>SUM(J6)</f>
        <v>1130.8176000000001</v>
      </c>
    </row>
  </sheetData>
  <mergeCells count="6">
    <mergeCell ref="G6:G110"/>
    <mergeCell ref="H6:H110"/>
    <mergeCell ref="I6:I110"/>
    <mergeCell ref="J6:J110"/>
    <mergeCell ref="B3:J3"/>
    <mergeCell ref="B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FF00-53D6-4617-9006-CC6CC34AAD28}">
  <dimension ref="B1:J124"/>
  <sheetViews>
    <sheetView showGridLines="0" topLeftCell="A22" zoomScaleNormal="100" workbookViewId="0">
      <selection activeCell="E9" sqref="E9"/>
    </sheetView>
  </sheetViews>
  <sheetFormatPr baseColWidth="10" defaultColWidth="17.28515625" defaultRowHeight="15" customHeight="1" x14ac:dyDescent="0.2"/>
  <cols>
    <col min="1" max="1" width="13.28515625" style="1" customWidth="1"/>
    <col min="2" max="2" width="10.140625" style="1" customWidth="1"/>
    <col min="3" max="3" width="13.7109375" style="1" customWidth="1"/>
    <col min="4" max="4" width="11.7109375" style="1" customWidth="1"/>
    <col min="5" max="5" width="54.28515625" style="1" customWidth="1"/>
    <col min="6" max="7" width="11.28515625" style="1" customWidth="1"/>
    <col min="8" max="8" width="8.7109375" style="18" customWidth="1"/>
    <col min="9" max="9" width="6.5703125" style="18" customWidth="1"/>
    <col min="10" max="10" width="7.85546875" style="18" customWidth="1"/>
    <col min="11" max="16384" width="17.28515625" style="1"/>
  </cols>
  <sheetData>
    <row r="1" spans="2:10" ht="5.45" customHeight="1" x14ac:dyDescent="0.2"/>
    <row r="2" spans="2:10" ht="11.85" customHeight="1" x14ac:dyDescent="0.2">
      <c r="D2" s="38"/>
      <c r="E2" s="38"/>
    </row>
    <row r="3" spans="2:10" ht="7.7" customHeight="1" x14ac:dyDescent="0.2">
      <c r="D3" s="38"/>
      <c r="E3" s="38"/>
    </row>
    <row r="4" spans="2:10" ht="13.5" customHeight="1" x14ac:dyDescent="0.2">
      <c r="B4" s="36" t="s">
        <v>100</v>
      </c>
      <c r="C4" s="36"/>
      <c r="D4" s="36"/>
      <c r="E4" s="36"/>
      <c r="F4" s="36"/>
      <c r="G4" s="36"/>
      <c r="H4" s="36"/>
    </row>
    <row r="5" spans="2:10" ht="16.5" customHeight="1" x14ac:dyDescent="0.2">
      <c r="B5" s="2" t="s">
        <v>5</v>
      </c>
      <c r="C5" s="2" t="s">
        <v>6</v>
      </c>
      <c r="D5" s="2" t="s">
        <v>87</v>
      </c>
      <c r="E5" s="2" t="s">
        <v>86</v>
      </c>
      <c r="F5" s="2" t="s">
        <v>88</v>
      </c>
      <c r="G5" s="2" t="s">
        <v>1</v>
      </c>
      <c r="H5" s="2" t="s">
        <v>2</v>
      </c>
      <c r="I5" s="2" t="s">
        <v>3</v>
      </c>
      <c r="J5" s="2" t="s">
        <v>4</v>
      </c>
    </row>
    <row r="6" spans="2:10" ht="13.5" customHeight="1" x14ac:dyDescent="0.2">
      <c r="B6" s="3" t="s">
        <v>89</v>
      </c>
      <c r="C6" s="4">
        <v>45820.606586000002</v>
      </c>
      <c r="D6" s="3" t="s">
        <v>90</v>
      </c>
      <c r="E6" s="5" t="s">
        <v>91</v>
      </c>
      <c r="F6" s="6">
        <v>126</v>
      </c>
      <c r="G6" s="25">
        <v>12</v>
      </c>
      <c r="H6" s="27">
        <f>+(G6*F40)/1000</f>
        <v>239.55600000000001</v>
      </c>
      <c r="I6" s="27">
        <f>+H6*0.18</f>
        <v>43.120080000000002</v>
      </c>
      <c r="J6" s="27">
        <f>+H6+I6</f>
        <v>282.67608000000001</v>
      </c>
    </row>
    <row r="7" spans="2:10" ht="13.5" customHeight="1" x14ac:dyDescent="0.2">
      <c r="B7" s="3" t="s">
        <v>89</v>
      </c>
      <c r="C7" s="4">
        <v>45820.606586000002</v>
      </c>
      <c r="D7" s="3" t="s">
        <v>11</v>
      </c>
      <c r="E7" s="5" t="s">
        <v>12</v>
      </c>
      <c r="F7" s="6">
        <v>517.5</v>
      </c>
      <c r="G7" s="26"/>
      <c r="H7" s="28"/>
      <c r="I7" s="28"/>
      <c r="J7" s="28"/>
    </row>
    <row r="8" spans="2:10" ht="13.5" customHeight="1" x14ac:dyDescent="0.2">
      <c r="B8" s="3" t="s">
        <v>89</v>
      </c>
      <c r="C8" s="4">
        <v>45820.606586000002</v>
      </c>
      <c r="D8" s="3" t="s">
        <v>38</v>
      </c>
      <c r="E8" s="5" t="s">
        <v>39</v>
      </c>
      <c r="F8" s="6">
        <v>1000</v>
      </c>
      <c r="G8" s="26"/>
      <c r="H8" s="28"/>
      <c r="I8" s="28"/>
      <c r="J8" s="28"/>
    </row>
    <row r="9" spans="2:10" ht="13.5" customHeight="1" x14ac:dyDescent="0.2">
      <c r="B9" s="3" t="s">
        <v>89</v>
      </c>
      <c r="C9" s="4">
        <v>45820.606586000002</v>
      </c>
      <c r="D9" s="3" t="s">
        <v>60</v>
      </c>
      <c r="E9" s="5" t="s">
        <v>61</v>
      </c>
      <c r="F9" s="6">
        <v>1590</v>
      </c>
      <c r="G9" s="26"/>
      <c r="H9" s="28"/>
      <c r="I9" s="28"/>
      <c r="J9" s="28"/>
    </row>
    <row r="10" spans="2:10" ht="13.5" customHeight="1" x14ac:dyDescent="0.2">
      <c r="B10" s="3" t="s">
        <v>89</v>
      </c>
      <c r="C10" s="4">
        <v>45820.606586000002</v>
      </c>
      <c r="D10" s="3" t="s">
        <v>9</v>
      </c>
      <c r="E10" s="5" t="s">
        <v>10</v>
      </c>
      <c r="F10" s="6">
        <v>240</v>
      </c>
      <c r="G10" s="26"/>
      <c r="H10" s="28"/>
      <c r="I10" s="28"/>
      <c r="J10" s="28"/>
    </row>
    <row r="11" spans="2:10" ht="13.5" customHeight="1" x14ac:dyDescent="0.2">
      <c r="B11" s="3" t="s">
        <v>89</v>
      </c>
      <c r="C11" s="4">
        <v>45820.606586000002</v>
      </c>
      <c r="D11" s="3" t="s">
        <v>33</v>
      </c>
      <c r="E11" s="5" t="s">
        <v>34</v>
      </c>
      <c r="F11" s="6">
        <v>42</v>
      </c>
      <c r="G11" s="26"/>
      <c r="H11" s="28"/>
      <c r="I11" s="28"/>
      <c r="J11" s="28"/>
    </row>
    <row r="12" spans="2:10" ht="13.5" customHeight="1" x14ac:dyDescent="0.2">
      <c r="B12" s="3" t="s">
        <v>89</v>
      </c>
      <c r="C12" s="4">
        <v>45820.606586000002</v>
      </c>
      <c r="D12" s="3" t="s">
        <v>31</v>
      </c>
      <c r="E12" s="5" t="s">
        <v>32</v>
      </c>
      <c r="F12" s="6">
        <v>735</v>
      </c>
      <c r="G12" s="26"/>
      <c r="H12" s="28"/>
      <c r="I12" s="28"/>
      <c r="J12" s="28"/>
    </row>
    <row r="13" spans="2:10" ht="13.5" customHeight="1" x14ac:dyDescent="0.2">
      <c r="B13" s="3" t="s">
        <v>89</v>
      </c>
      <c r="C13" s="4">
        <v>45820.606586000002</v>
      </c>
      <c r="D13" s="3" t="s">
        <v>70</v>
      </c>
      <c r="E13" s="5" t="s">
        <v>71</v>
      </c>
      <c r="F13" s="6">
        <v>60</v>
      </c>
      <c r="G13" s="26"/>
      <c r="H13" s="28"/>
      <c r="I13" s="28"/>
      <c r="J13" s="28"/>
    </row>
    <row r="14" spans="2:10" ht="13.5" customHeight="1" x14ac:dyDescent="0.2">
      <c r="B14" s="3" t="s">
        <v>89</v>
      </c>
      <c r="C14" s="4">
        <v>45820.606586000002</v>
      </c>
      <c r="D14" s="3" t="s">
        <v>62</v>
      </c>
      <c r="E14" s="5" t="s">
        <v>63</v>
      </c>
      <c r="F14" s="6">
        <v>280</v>
      </c>
      <c r="G14" s="26"/>
      <c r="H14" s="28"/>
      <c r="I14" s="28"/>
      <c r="J14" s="28"/>
    </row>
    <row r="15" spans="2:10" ht="13.5" customHeight="1" x14ac:dyDescent="0.2">
      <c r="B15" s="3" t="s">
        <v>89</v>
      </c>
      <c r="C15" s="4">
        <v>45820.606586000002</v>
      </c>
      <c r="D15" s="3" t="s">
        <v>92</v>
      </c>
      <c r="E15" s="5" t="s">
        <v>93</v>
      </c>
      <c r="F15" s="6">
        <v>20</v>
      </c>
      <c r="G15" s="26"/>
      <c r="H15" s="28"/>
      <c r="I15" s="28"/>
      <c r="J15" s="28"/>
    </row>
    <row r="16" spans="2:10" ht="13.5" customHeight="1" x14ac:dyDescent="0.2">
      <c r="B16" s="3" t="s">
        <v>89</v>
      </c>
      <c r="C16" s="4">
        <v>45820.606586000002</v>
      </c>
      <c r="D16" s="3" t="s">
        <v>13</v>
      </c>
      <c r="E16" s="5" t="s">
        <v>14</v>
      </c>
      <c r="F16" s="6">
        <v>720</v>
      </c>
      <c r="G16" s="26"/>
      <c r="H16" s="28"/>
      <c r="I16" s="28"/>
      <c r="J16" s="28"/>
    </row>
    <row r="17" spans="2:10" ht="13.5" customHeight="1" x14ac:dyDescent="0.2">
      <c r="B17" s="3" t="s">
        <v>89</v>
      </c>
      <c r="C17" s="4">
        <v>45820.606586000002</v>
      </c>
      <c r="D17" s="3" t="s">
        <v>15</v>
      </c>
      <c r="E17" s="5" t="s">
        <v>16</v>
      </c>
      <c r="F17" s="6">
        <v>1340</v>
      </c>
      <c r="G17" s="26"/>
      <c r="H17" s="28"/>
      <c r="I17" s="28"/>
      <c r="J17" s="28"/>
    </row>
    <row r="18" spans="2:10" ht="13.5" customHeight="1" x14ac:dyDescent="0.2">
      <c r="B18" s="3" t="s">
        <v>89</v>
      </c>
      <c r="C18" s="4">
        <v>45820.606586000002</v>
      </c>
      <c r="D18" s="3" t="s">
        <v>56</v>
      </c>
      <c r="E18" s="5" t="s">
        <v>57</v>
      </c>
      <c r="F18" s="6">
        <v>750</v>
      </c>
      <c r="G18" s="26"/>
      <c r="H18" s="28"/>
      <c r="I18" s="28"/>
      <c r="J18" s="28"/>
    </row>
    <row r="19" spans="2:10" ht="13.5" customHeight="1" x14ac:dyDescent="0.2">
      <c r="B19" s="3" t="s">
        <v>89</v>
      </c>
      <c r="C19" s="4">
        <v>45820.606586000002</v>
      </c>
      <c r="D19" s="3" t="s">
        <v>17</v>
      </c>
      <c r="E19" s="5" t="s">
        <v>18</v>
      </c>
      <c r="F19" s="6">
        <v>630</v>
      </c>
      <c r="G19" s="26"/>
      <c r="H19" s="28"/>
      <c r="I19" s="28"/>
      <c r="J19" s="28"/>
    </row>
    <row r="20" spans="2:10" ht="13.5" customHeight="1" x14ac:dyDescent="0.2">
      <c r="B20" s="3" t="s">
        <v>89</v>
      </c>
      <c r="C20" s="4">
        <v>45820.606586000002</v>
      </c>
      <c r="D20" s="3" t="s">
        <v>54</v>
      </c>
      <c r="E20" s="5" t="s">
        <v>55</v>
      </c>
      <c r="F20" s="6">
        <v>2520</v>
      </c>
      <c r="G20" s="26"/>
      <c r="H20" s="28"/>
      <c r="I20" s="28"/>
      <c r="J20" s="28"/>
    </row>
    <row r="21" spans="2:10" ht="13.5" customHeight="1" x14ac:dyDescent="0.2">
      <c r="B21" s="3" t="s">
        <v>89</v>
      </c>
      <c r="C21" s="4">
        <v>45820.606586000002</v>
      </c>
      <c r="D21" s="3" t="s">
        <v>52</v>
      </c>
      <c r="E21" s="5" t="s">
        <v>53</v>
      </c>
      <c r="F21" s="6">
        <v>420</v>
      </c>
      <c r="G21" s="26"/>
      <c r="H21" s="28"/>
      <c r="I21" s="28"/>
      <c r="J21" s="28"/>
    </row>
    <row r="22" spans="2:10" ht="13.5" customHeight="1" x14ac:dyDescent="0.2">
      <c r="B22" s="3" t="s">
        <v>89</v>
      </c>
      <c r="C22" s="4">
        <v>45820.606586000002</v>
      </c>
      <c r="D22" s="3" t="s">
        <v>50</v>
      </c>
      <c r="E22" s="5" t="s">
        <v>51</v>
      </c>
      <c r="F22" s="6">
        <v>800</v>
      </c>
      <c r="G22" s="26"/>
      <c r="H22" s="28"/>
      <c r="I22" s="28"/>
      <c r="J22" s="28"/>
    </row>
    <row r="23" spans="2:10" ht="13.5" customHeight="1" x14ac:dyDescent="0.2">
      <c r="B23" s="3" t="s">
        <v>89</v>
      </c>
      <c r="C23" s="4">
        <v>45820.606586000002</v>
      </c>
      <c r="D23" s="3" t="s">
        <v>94</v>
      </c>
      <c r="E23" s="5" t="s">
        <v>95</v>
      </c>
      <c r="F23" s="6">
        <v>220</v>
      </c>
      <c r="G23" s="26"/>
      <c r="H23" s="28"/>
      <c r="I23" s="28"/>
      <c r="J23" s="28"/>
    </row>
    <row r="24" spans="2:10" ht="13.5" customHeight="1" x14ac:dyDescent="0.2">
      <c r="B24" s="3" t="s">
        <v>89</v>
      </c>
      <c r="C24" s="4">
        <v>45820.606586000002</v>
      </c>
      <c r="D24" s="3" t="s">
        <v>21</v>
      </c>
      <c r="E24" s="5" t="s">
        <v>22</v>
      </c>
      <c r="F24" s="6">
        <v>660</v>
      </c>
      <c r="G24" s="26"/>
      <c r="H24" s="28"/>
      <c r="I24" s="28"/>
      <c r="J24" s="28"/>
    </row>
    <row r="25" spans="2:10" ht="13.5" customHeight="1" x14ac:dyDescent="0.2">
      <c r="B25" s="3" t="s">
        <v>89</v>
      </c>
      <c r="C25" s="4">
        <v>45820.606586000002</v>
      </c>
      <c r="D25" s="3" t="s">
        <v>96</v>
      </c>
      <c r="E25" s="5" t="s">
        <v>97</v>
      </c>
      <c r="F25" s="6">
        <v>20</v>
      </c>
      <c r="G25" s="26"/>
      <c r="H25" s="28"/>
      <c r="I25" s="28"/>
      <c r="J25" s="28"/>
    </row>
    <row r="26" spans="2:10" ht="13.5" customHeight="1" x14ac:dyDescent="0.2">
      <c r="B26" s="3" t="s">
        <v>89</v>
      </c>
      <c r="C26" s="4">
        <v>45820.606586000002</v>
      </c>
      <c r="D26" s="3" t="s">
        <v>23</v>
      </c>
      <c r="E26" s="5" t="s">
        <v>24</v>
      </c>
      <c r="F26" s="6">
        <v>472.5</v>
      </c>
      <c r="G26" s="26"/>
      <c r="H26" s="28"/>
      <c r="I26" s="28"/>
      <c r="J26" s="28"/>
    </row>
    <row r="27" spans="2:10" ht="13.5" customHeight="1" x14ac:dyDescent="0.2">
      <c r="B27" s="3" t="s">
        <v>89</v>
      </c>
      <c r="C27" s="4">
        <v>45820.606586000002</v>
      </c>
      <c r="D27" s="3" t="s">
        <v>25</v>
      </c>
      <c r="E27" s="5" t="s">
        <v>26</v>
      </c>
      <c r="F27" s="6">
        <v>1035</v>
      </c>
      <c r="G27" s="26"/>
      <c r="H27" s="28"/>
      <c r="I27" s="28"/>
      <c r="J27" s="28"/>
    </row>
    <row r="28" spans="2:10" ht="13.5" customHeight="1" x14ac:dyDescent="0.2">
      <c r="B28" s="3" t="s">
        <v>89</v>
      </c>
      <c r="C28" s="4">
        <v>45820.606586000002</v>
      </c>
      <c r="D28" s="3" t="s">
        <v>80</v>
      </c>
      <c r="E28" s="5" t="s">
        <v>81</v>
      </c>
      <c r="F28" s="6">
        <v>135</v>
      </c>
      <c r="G28" s="26"/>
      <c r="H28" s="28"/>
      <c r="I28" s="28"/>
      <c r="J28" s="28"/>
    </row>
    <row r="29" spans="2:10" ht="13.5" customHeight="1" x14ac:dyDescent="0.2">
      <c r="B29" s="3" t="s">
        <v>89</v>
      </c>
      <c r="C29" s="4">
        <v>45820.606586000002</v>
      </c>
      <c r="D29" s="3" t="s">
        <v>98</v>
      </c>
      <c r="E29" s="5" t="s">
        <v>99</v>
      </c>
      <c r="F29" s="6">
        <v>28</v>
      </c>
      <c r="G29" s="26"/>
      <c r="H29" s="28"/>
      <c r="I29" s="28"/>
      <c r="J29" s="28"/>
    </row>
    <row r="30" spans="2:10" ht="13.5" customHeight="1" x14ac:dyDescent="0.2">
      <c r="B30" s="3" t="s">
        <v>89</v>
      </c>
      <c r="C30" s="4">
        <v>45820.606586000002</v>
      </c>
      <c r="D30" s="3" t="s">
        <v>48</v>
      </c>
      <c r="E30" s="5" t="s">
        <v>49</v>
      </c>
      <c r="F30" s="6">
        <v>224</v>
      </c>
      <c r="G30" s="26"/>
      <c r="H30" s="28"/>
      <c r="I30" s="28"/>
      <c r="J30" s="28"/>
    </row>
    <row r="31" spans="2:10" ht="13.5" customHeight="1" x14ac:dyDescent="0.2">
      <c r="B31" s="3" t="s">
        <v>89</v>
      </c>
      <c r="C31" s="4">
        <v>45820.606586000002</v>
      </c>
      <c r="D31" s="3" t="s">
        <v>46</v>
      </c>
      <c r="E31" s="5" t="s">
        <v>47</v>
      </c>
      <c r="F31" s="6">
        <v>1596</v>
      </c>
      <c r="G31" s="26"/>
      <c r="H31" s="28"/>
      <c r="I31" s="28"/>
      <c r="J31" s="28"/>
    </row>
    <row r="32" spans="2:10" ht="13.5" customHeight="1" x14ac:dyDescent="0.2">
      <c r="B32" s="3" t="s">
        <v>89</v>
      </c>
      <c r="C32" s="4">
        <v>45820.606586000002</v>
      </c>
      <c r="D32" s="3" t="s">
        <v>72</v>
      </c>
      <c r="E32" s="5" t="s">
        <v>73</v>
      </c>
      <c r="F32" s="6">
        <v>252</v>
      </c>
      <c r="G32" s="26"/>
      <c r="H32" s="28"/>
      <c r="I32" s="28"/>
      <c r="J32" s="28"/>
    </row>
    <row r="33" spans="2:10" ht="13.5" customHeight="1" x14ac:dyDescent="0.2">
      <c r="B33" s="3" t="s">
        <v>89</v>
      </c>
      <c r="C33" s="4">
        <v>45820.606586000002</v>
      </c>
      <c r="D33" s="3" t="s">
        <v>68</v>
      </c>
      <c r="E33" s="5" t="s">
        <v>69</v>
      </c>
      <c r="F33" s="6">
        <v>260</v>
      </c>
      <c r="G33" s="26"/>
      <c r="H33" s="28"/>
      <c r="I33" s="28"/>
      <c r="J33" s="28"/>
    </row>
    <row r="34" spans="2:10" ht="13.5" customHeight="1" x14ac:dyDescent="0.2">
      <c r="B34" s="3" t="s">
        <v>89</v>
      </c>
      <c r="C34" s="4">
        <v>45820.606586000002</v>
      </c>
      <c r="D34" s="3" t="s">
        <v>40</v>
      </c>
      <c r="E34" s="5" t="s">
        <v>41</v>
      </c>
      <c r="F34" s="6">
        <v>990</v>
      </c>
      <c r="G34" s="26"/>
      <c r="H34" s="28"/>
      <c r="I34" s="28"/>
      <c r="J34" s="28"/>
    </row>
    <row r="35" spans="2:10" ht="13.5" customHeight="1" x14ac:dyDescent="0.2">
      <c r="B35" s="3" t="s">
        <v>89</v>
      </c>
      <c r="C35" s="4">
        <v>45820.606586000002</v>
      </c>
      <c r="D35" s="3" t="s">
        <v>74</v>
      </c>
      <c r="E35" s="5" t="s">
        <v>75</v>
      </c>
      <c r="F35" s="6">
        <v>210</v>
      </c>
      <c r="G35" s="26"/>
      <c r="H35" s="28"/>
      <c r="I35" s="28"/>
      <c r="J35" s="28"/>
    </row>
    <row r="36" spans="2:10" ht="13.5" customHeight="1" x14ac:dyDescent="0.2">
      <c r="B36" s="3" t="s">
        <v>89</v>
      </c>
      <c r="C36" s="4">
        <v>45820.606586000002</v>
      </c>
      <c r="D36" s="3" t="s">
        <v>76</v>
      </c>
      <c r="E36" s="5" t="s">
        <v>77</v>
      </c>
      <c r="F36" s="6">
        <v>42</v>
      </c>
      <c r="G36" s="26"/>
      <c r="H36" s="28"/>
      <c r="I36" s="28"/>
      <c r="J36" s="28"/>
    </row>
    <row r="37" spans="2:10" ht="13.5" customHeight="1" x14ac:dyDescent="0.2">
      <c r="B37" s="3" t="s">
        <v>89</v>
      </c>
      <c r="C37" s="4">
        <v>45820.606586000002</v>
      </c>
      <c r="D37" s="3" t="s">
        <v>29</v>
      </c>
      <c r="E37" s="5" t="s">
        <v>30</v>
      </c>
      <c r="F37" s="6">
        <v>1029</v>
      </c>
      <c r="G37" s="26"/>
      <c r="H37" s="28"/>
      <c r="I37" s="28"/>
      <c r="J37" s="28"/>
    </row>
    <row r="38" spans="2:10" ht="13.5" customHeight="1" x14ac:dyDescent="0.2">
      <c r="B38" s="3" t="s">
        <v>89</v>
      </c>
      <c r="C38" s="4">
        <v>45820.606586000002</v>
      </c>
      <c r="D38" s="3" t="s">
        <v>35</v>
      </c>
      <c r="E38" s="5" t="s">
        <v>36</v>
      </c>
      <c r="F38" s="6">
        <v>609</v>
      </c>
      <c r="G38" s="26"/>
      <c r="H38" s="28"/>
      <c r="I38" s="28"/>
      <c r="J38" s="28"/>
    </row>
    <row r="39" spans="2:10" ht="13.5" customHeight="1" x14ac:dyDescent="0.2">
      <c r="B39" s="3" t="s">
        <v>89</v>
      </c>
      <c r="C39" s="4">
        <v>45820.606586000002</v>
      </c>
      <c r="D39" s="3" t="s">
        <v>42</v>
      </c>
      <c r="E39" s="5" t="s">
        <v>43</v>
      </c>
      <c r="F39" s="6">
        <v>390</v>
      </c>
      <c r="G39" s="34"/>
      <c r="H39" s="35"/>
      <c r="I39" s="35"/>
      <c r="J39" s="35"/>
    </row>
    <row r="40" spans="2:10" ht="11.85" customHeight="1" x14ac:dyDescent="0.2">
      <c r="B40" s="37" t="s">
        <v>4</v>
      </c>
      <c r="C40" s="37"/>
      <c r="D40" s="37"/>
      <c r="E40" s="37"/>
      <c r="F40" s="8">
        <f>SUM(F6:F39)</f>
        <v>19963</v>
      </c>
      <c r="G40" s="6"/>
      <c r="H40" s="7">
        <f>SUM(H6)</f>
        <v>239.55600000000001</v>
      </c>
      <c r="I40" s="7">
        <f>SUM(I6)</f>
        <v>43.120080000000002</v>
      </c>
      <c r="J40" s="19">
        <f>SUM(J6)</f>
        <v>282.67608000000001</v>
      </c>
    </row>
    <row r="41" spans="2:10" ht="11.85" customHeight="1" x14ac:dyDescent="0.2">
      <c r="B41" s="9"/>
      <c r="C41" s="10"/>
      <c r="D41" s="9"/>
      <c r="E41" s="11"/>
      <c r="F41" s="12"/>
      <c r="G41" s="12"/>
    </row>
    <row r="42" spans="2:10" ht="14.25" customHeight="1" x14ac:dyDescent="0.2">
      <c r="B42" s="32" t="s">
        <v>102</v>
      </c>
      <c r="C42" s="32"/>
      <c r="D42" s="32"/>
      <c r="E42" s="32"/>
      <c r="F42" s="32"/>
      <c r="G42" s="33"/>
      <c r="H42" s="33"/>
    </row>
    <row r="43" spans="2:10" ht="11.85" customHeight="1" x14ac:dyDescent="0.2">
      <c r="B43" s="13" t="s">
        <v>5</v>
      </c>
      <c r="C43" s="13" t="s">
        <v>6</v>
      </c>
      <c r="D43" s="13" t="s">
        <v>7</v>
      </c>
      <c r="E43" s="13" t="s">
        <v>8</v>
      </c>
      <c r="F43" s="2" t="s">
        <v>88</v>
      </c>
      <c r="G43" s="2" t="s">
        <v>1</v>
      </c>
      <c r="H43" s="2" t="s">
        <v>2</v>
      </c>
      <c r="I43" s="2" t="s">
        <v>3</v>
      </c>
      <c r="J43" s="2" t="s">
        <v>4</v>
      </c>
    </row>
    <row r="44" spans="2:10" ht="13.5" customHeight="1" x14ac:dyDescent="0.2">
      <c r="B44" s="3" t="s">
        <v>101</v>
      </c>
      <c r="C44" s="4">
        <v>45821.717430999997</v>
      </c>
      <c r="D44" s="3" t="s">
        <v>29</v>
      </c>
      <c r="E44" s="5" t="s">
        <v>30</v>
      </c>
      <c r="F44" s="6">
        <v>1869</v>
      </c>
      <c r="G44" s="25">
        <v>12</v>
      </c>
      <c r="H44" s="39">
        <f>+(F58*G44)/1000</f>
        <v>240.876</v>
      </c>
      <c r="I44" s="39">
        <f>+H44*0.18</f>
        <v>43.357680000000002</v>
      </c>
      <c r="J44" s="39">
        <f>+H44+I44</f>
        <v>284.23367999999999</v>
      </c>
    </row>
    <row r="45" spans="2:10" ht="13.5" customHeight="1" x14ac:dyDescent="0.2">
      <c r="B45" s="3" t="s">
        <v>101</v>
      </c>
      <c r="C45" s="4">
        <v>45821.717430999997</v>
      </c>
      <c r="D45" s="3" t="s">
        <v>40</v>
      </c>
      <c r="E45" s="5" t="s">
        <v>41</v>
      </c>
      <c r="F45" s="6">
        <v>720</v>
      </c>
      <c r="G45" s="26"/>
      <c r="H45" s="39"/>
      <c r="I45" s="39"/>
      <c r="J45" s="39"/>
    </row>
    <row r="46" spans="2:10" ht="13.5" customHeight="1" x14ac:dyDescent="0.2">
      <c r="B46" s="3" t="s">
        <v>101</v>
      </c>
      <c r="C46" s="4">
        <v>45821.717430999997</v>
      </c>
      <c r="D46" s="3" t="s">
        <v>42</v>
      </c>
      <c r="E46" s="5" t="s">
        <v>43</v>
      </c>
      <c r="F46" s="6">
        <v>1530</v>
      </c>
      <c r="G46" s="26"/>
      <c r="H46" s="39"/>
      <c r="I46" s="39"/>
      <c r="J46" s="39"/>
    </row>
    <row r="47" spans="2:10" ht="13.5" customHeight="1" x14ac:dyDescent="0.2">
      <c r="B47" s="3" t="s">
        <v>101</v>
      </c>
      <c r="C47" s="4">
        <v>45821.717430999997</v>
      </c>
      <c r="D47" s="3" t="s">
        <v>46</v>
      </c>
      <c r="E47" s="5" t="s">
        <v>47</v>
      </c>
      <c r="F47" s="6">
        <v>4088</v>
      </c>
      <c r="G47" s="26"/>
      <c r="H47" s="39"/>
      <c r="I47" s="39"/>
      <c r="J47" s="39"/>
    </row>
    <row r="48" spans="2:10" ht="13.5" customHeight="1" x14ac:dyDescent="0.2">
      <c r="B48" s="3" t="s">
        <v>101</v>
      </c>
      <c r="C48" s="4">
        <v>45821.717430999997</v>
      </c>
      <c r="D48" s="3" t="s">
        <v>48</v>
      </c>
      <c r="E48" s="5" t="s">
        <v>49</v>
      </c>
      <c r="F48" s="6">
        <v>28</v>
      </c>
      <c r="G48" s="26"/>
      <c r="H48" s="39"/>
      <c r="I48" s="39"/>
      <c r="J48" s="39"/>
    </row>
    <row r="49" spans="2:10" ht="13.5" customHeight="1" x14ac:dyDescent="0.2">
      <c r="B49" s="3" t="s">
        <v>101</v>
      </c>
      <c r="C49" s="4">
        <v>45821.717430999997</v>
      </c>
      <c r="D49" s="3" t="s">
        <v>56</v>
      </c>
      <c r="E49" s="5" t="s">
        <v>57</v>
      </c>
      <c r="F49" s="6">
        <v>2100</v>
      </c>
      <c r="G49" s="26"/>
      <c r="H49" s="39"/>
      <c r="I49" s="39"/>
      <c r="J49" s="39"/>
    </row>
    <row r="50" spans="2:10" ht="13.5" customHeight="1" x14ac:dyDescent="0.2">
      <c r="B50" s="3" t="s">
        <v>101</v>
      </c>
      <c r="C50" s="4">
        <v>45821.717430999997</v>
      </c>
      <c r="D50" s="3" t="s">
        <v>15</v>
      </c>
      <c r="E50" s="5" t="s">
        <v>16</v>
      </c>
      <c r="F50" s="6">
        <v>1400</v>
      </c>
      <c r="G50" s="26"/>
      <c r="H50" s="39"/>
      <c r="I50" s="39"/>
      <c r="J50" s="39"/>
    </row>
    <row r="51" spans="2:10" ht="13.5" customHeight="1" x14ac:dyDescent="0.2">
      <c r="B51" s="3" t="s">
        <v>101</v>
      </c>
      <c r="C51" s="4">
        <v>45821.717430999997</v>
      </c>
      <c r="D51" s="3" t="s">
        <v>13</v>
      </c>
      <c r="E51" s="5" t="s">
        <v>14</v>
      </c>
      <c r="F51" s="6">
        <v>1180</v>
      </c>
      <c r="G51" s="26"/>
      <c r="H51" s="39"/>
      <c r="I51" s="39"/>
      <c r="J51" s="39"/>
    </row>
    <row r="52" spans="2:10" ht="13.5" customHeight="1" x14ac:dyDescent="0.2">
      <c r="B52" s="3" t="s">
        <v>101</v>
      </c>
      <c r="C52" s="4">
        <v>45821.717430999997</v>
      </c>
      <c r="D52" s="3" t="s">
        <v>38</v>
      </c>
      <c r="E52" s="5" t="s">
        <v>39</v>
      </c>
      <c r="F52" s="6">
        <v>1540</v>
      </c>
      <c r="G52" s="26"/>
      <c r="H52" s="39"/>
      <c r="I52" s="39"/>
      <c r="J52" s="39"/>
    </row>
    <row r="53" spans="2:10" ht="13.5" customHeight="1" x14ac:dyDescent="0.2">
      <c r="B53" s="3" t="s">
        <v>101</v>
      </c>
      <c r="C53" s="4">
        <v>45821.717430999997</v>
      </c>
      <c r="D53" s="3" t="s">
        <v>60</v>
      </c>
      <c r="E53" s="5" t="s">
        <v>61</v>
      </c>
      <c r="F53" s="6">
        <v>3930</v>
      </c>
      <c r="G53" s="26"/>
      <c r="H53" s="39"/>
      <c r="I53" s="39"/>
      <c r="J53" s="39"/>
    </row>
    <row r="54" spans="2:10" ht="13.5" customHeight="1" x14ac:dyDescent="0.2">
      <c r="B54" s="3" t="s">
        <v>101</v>
      </c>
      <c r="C54" s="4">
        <v>45821.717430999997</v>
      </c>
      <c r="D54" s="3" t="s">
        <v>9</v>
      </c>
      <c r="E54" s="5" t="s">
        <v>10</v>
      </c>
      <c r="F54" s="6">
        <v>300</v>
      </c>
      <c r="G54" s="26"/>
      <c r="H54" s="39"/>
      <c r="I54" s="39"/>
      <c r="J54" s="39"/>
    </row>
    <row r="55" spans="2:10" ht="13.5" customHeight="1" x14ac:dyDescent="0.2">
      <c r="B55" s="3" t="s">
        <v>101</v>
      </c>
      <c r="C55" s="4">
        <v>45821.717430999997</v>
      </c>
      <c r="D55" s="3" t="s">
        <v>31</v>
      </c>
      <c r="E55" s="5" t="s">
        <v>32</v>
      </c>
      <c r="F55" s="6">
        <v>1008</v>
      </c>
      <c r="G55" s="26"/>
      <c r="H55" s="39"/>
      <c r="I55" s="39"/>
      <c r="J55" s="39"/>
    </row>
    <row r="56" spans="2:10" ht="13.5" customHeight="1" x14ac:dyDescent="0.2">
      <c r="B56" s="3" t="s">
        <v>101</v>
      </c>
      <c r="C56" s="4">
        <v>45821.717430999997</v>
      </c>
      <c r="D56" s="3" t="s">
        <v>62</v>
      </c>
      <c r="E56" s="5" t="s">
        <v>63</v>
      </c>
      <c r="F56" s="6">
        <v>140</v>
      </c>
      <c r="G56" s="26"/>
      <c r="H56" s="39"/>
      <c r="I56" s="39"/>
      <c r="J56" s="39"/>
    </row>
    <row r="57" spans="2:10" ht="13.5" customHeight="1" x14ac:dyDescent="0.2">
      <c r="B57" s="3" t="s">
        <v>101</v>
      </c>
      <c r="C57" s="4">
        <v>45821.717430999997</v>
      </c>
      <c r="D57" s="3" t="s">
        <v>66</v>
      </c>
      <c r="E57" s="5" t="s">
        <v>67</v>
      </c>
      <c r="F57" s="6">
        <v>240</v>
      </c>
      <c r="G57" s="26"/>
      <c r="H57" s="39"/>
      <c r="I57" s="39"/>
      <c r="J57" s="39"/>
    </row>
    <row r="58" spans="2:10" ht="11.85" customHeight="1" x14ac:dyDescent="0.2">
      <c r="B58" s="37" t="s">
        <v>4</v>
      </c>
      <c r="C58" s="37"/>
      <c r="D58" s="37"/>
      <c r="E58" s="37"/>
      <c r="F58" s="8">
        <f>SUM(F44:F57)</f>
        <v>20073</v>
      </c>
      <c r="G58" s="14"/>
      <c r="H58" s="7">
        <f>SUM(H44)</f>
        <v>240.876</v>
      </c>
      <c r="I58" s="7">
        <f>SUM(I44)</f>
        <v>43.357680000000002</v>
      </c>
      <c r="J58" s="19">
        <f>SUM(J44)</f>
        <v>284.23367999999999</v>
      </c>
    </row>
    <row r="59" spans="2:10" ht="11.85" customHeight="1" x14ac:dyDescent="0.2">
      <c r="B59" s="9"/>
      <c r="C59" s="10"/>
      <c r="D59" s="9"/>
      <c r="E59" s="11"/>
      <c r="F59" s="15"/>
      <c r="G59" s="15"/>
    </row>
    <row r="60" spans="2:10" ht="11.85" customHeight="1" x14ac:dyDescent="0.2">
      <c r="B60" s="32" t="s">
        <v>112</v>
      </c>
      <c r="C60" s="32"/>
      <c r="D60" s="32"/>
      <c r="E60" s="32"/>
      <c r="F60" s="32"/>
      <c r="G60" s="33"/>
      <c r="H60" s="33"/>
    </row>
    <row r="61" spans="2:10" ht="11.85" customHeight="1" x14ac:dyDescent="0.2">
      <c r="B61" s="13" t="s">
        <v>5</v>
      </c>
      <c r="C61" s="13" t="s">
        <v>6</v>
      </c>
      <c r="D61" s="13" t="s">
        <v>7</v>
      </c>
      <c r="E61" s="13" t="s">
        <v>8</v>
      </c>
      <c r="F61" s="2" t="s">
        <v>88</v>
      </c>
      <c r="G61" s="2" t="s">
        <v>1</v>
      </c>
      <c r="H61" s="2" t="s">
        <v>2</v>
      </c>
      <c r="I61" s="2" t="s">
        <v>3</v>
      </c>
      <c r="J61" s="2" t="s">
        <v>4</v>
      </c>
    </row>
    <row r="62" spans="2:10" ht="12.75" customHeight="1" x14ac:dyDescent="0.2">
      <c r="B62" s="3" t="s">
        <v>103</v>
      </c>
      <c r="C62" s="4">
        <v>45824.393795999997</v>
      </c>
      <c r="D62" s="3" t="s">
        <v>104</v>
      </c>
      <c r="E62" s="5" t="s">
        <v>105</v>
      </c>
      <c r="F62" s="6">
        <v>22.5</v>
      </c>
      <c r="G62" s="25">
        <v>12</v>
      </c>
      <c r="H62" s="27">
        <f>+(F91*G62)/1000</f>
        <v>237.92400000000001</v>
      </c>
      <c r="I62" s="27">
        <f>+H62*0.18</f>
        <v>42.826320000000003</v>
      </c>
      <c r="J62" s="27">
        <f>+H62+I62</f>
        <v>280.75031999999999</v>
      </c>
    </row>
    <row r="63" spans="2:10" ht="12.75" customHeight="1" x14ac:dyDescent="0.2">
      <c r="B63" s="3" t="s">
        <v>103</v>
      </c>
      <c r="C63" s="4">
        <v>45824.393795999997</v>
      </c>
      <c r="D63" s="3" t="s">
        <v>106</v>
      </c>
      <c r="E63" s="5" t="s">
        <v>107</v>
      </c>
      <c r="F63" s="6">
        <v>67.5</v>
      </c>
      <c r="G63" s="26"/>
      <c r="H63" s="28"/>
      <c r="I63" s="28"/>
      <c r="J63" s="28"/>
    </row>
    <row r="64" spans="2:10" ht="12.75" customHeight="1" x14ac:dyDescent="0.2">
      <c r="B64" s="3" t="s">
        <v>103</v>
      </c>
      <c r="C64" s="4">
        <v>45824.393795999997</v>
      </c>
      <c r="D64" s="3" t="s">
        <v>108</v>
      </c>
      <c r="E64" s="5" t="s">
        <v>109</v>
      </c>
      <c r="F64" s="6">
        <v>2540</v>
      </c>
      <c r="G64" s="26"/>
      <c r="H64" s="28"/>
      <c r="I64" s="28"/>
      <c r="J64" s="28"/>
    </row>
    <row r="65" spans="2:10" ht="12.75" customHeight="1" x14ac:dyDescent="0.2">
      <c r="B65" s="3" t="s">
        <v>103</v>
      </c>
      <c r="C65" s="4">
        <v>45824.393795999997</v>
      </c>
      <c r="D65" s="3" t="s">
        <v>62</v>
      </c>
      <c r="E65" s="5" t="s">
        <v>63</v>
      </c>
      <c r="F65" s="6">
        <v>560</v>
      </c>
      <c r="G65" s="26"/>
      <c r="H65" s="28"/>
      <c r="I65" s="28"/>
      <c r="J65" s="28"/>
    </row>
    <row r="66" spans="2:10" ht="12.75" customHeight="1" x14ac:dyDescent="0.2">
      <c r="B66" s="3" t="s">
        <v>103</v>
      </c>
      <c r="C66" s="4">
        <v>45824.393795999997</v>
      </c>
      <c r="D66" s="3" t="s">
        <v>33</v>
      </c>
      <c r="E66" s="5" t="s">
        <v>34</v>
      </c>
      <c r="F66" s="6">
        <v>21</v>
      </c>
      <c r="G66" s="26"/>
      <c r="H66" s="28"/>
      <c r="I66" s="28"/>
      <c r="J66" s="28"/>
    </row>
    <row r="67" spans="2:10" ht="12.75" customHeight="1" x14ac:dyDescent="0.2">
      <c r="B67" s="3" t="s">
        <v>103</v>
      </c>
      <c r="C67" s="4">
        <v>45824.393795999997</v>
      </c>
      <c r="D67" s="3" t="s">
        <v>60</v>
      </c>
      <c r="E67" s="5" t="s">
        <v>61</v>
      </c>
      <c r="F67" s="6">
        <v>2100</v>
      </c>
      <c r="G67" s="26"/>
      <c r="H67" s="28"/>
      <c r="I67" s="28"/>
      <c r="J67" s="28"/>
    </row>
    <row r="68" spans="2:10" ht="12.75" customHeight="1" x14ac:dyDescent="0.2">
      <c r="B68" s="3" t="s">
        <v>103</v>
      </c>
      <c r="C68" s="4">
        <v>45824.393795999997</v>
      </c>
      <c r="D68" s="3" t="s">
        <v>38</v>
      </c>
      <c r="E68" s="5" t="s">
        <v>39</v>
      </c>
      <c r="F68" s="6">
        <v>600</v>
      </c>
      <c r="G68" s="26"/>
      <c r="H68" s="28"/>
      <c r="I68" s="28"/>
      <c r="J68" s="28"/>
    </row>
    <row r="69" spans="2:10" ht="12.75" customHeight="1" x14ac:dyDescent="0.2">
      <c r="B69" s="3" t="s">
        <v>103</v>
      </c>
      <c r="C69" s="4">
        <v>45824.393795999997</v>
      </c>
      <c r="D69" s="3" t="s">
        <v>58</v>
      </c>
      <c r="E69" s="5" t="s">
        <v>59</v>
      </c>
      <c r="F69" s="6">
        <v>280</v>
      </c>
      <c r="G69" s="26"/>
      <c r="H69" s="28"/>
      <c r="I69" s="28"/>
      <c r="J69" s="28"/>
    </row>
    <row r="70" spans="2:10" ht="12.75" customHeight="1" x14ac:dyDescent="0.2">
      <c r="B70" s="3" t="s">
        <v>103</v>
      </c>
      <c r="C70" s="4">
        <v>45824.393795999997</v>
      </c>
      <c r="D70" s="3" t="s">
        <v>15</v>
      </c>
      <c r="E70" s="5" t="s">
        <v>16</v>
      </c>
      <c r="F70" s="6">
        <v>360</v>
      </c>
      <c r="G70" s="26"/>
      <c r="H70" s="28"/>
      <c r="I70" s="28"/>
      <c r="J70" s="28"/>
    </row>
    <row r="71" spans="2:10" ht="12.75" customHeight="1" x14ac:dyDescent="0.2">
      <c r="B71" s="3" t="s">
        <v>103</v>
      </c>
      <c r="C71" s="4">
        <v>45824.393795999997</v>
      </c>
      <c r="D71" s="3" t="s">
        <v>56</v>
      </c>
      <c r="E71" s="5" t="s">
        <v>57</v>
      </c>
      <c r="F71" s="6">
        <v>1020</v>
      </c>
      <c r="G71" s="26"/>
      <c r="H71" s="28"/>
      <c r="I71" s="28"/>
      <c r="J71" s="28"/>
    </row>
    <row r="72" spans="2:10" ht="12.75" customHeight="1" x14ac:dyDescent="0.2">
      <c r="B72" s="3" t="s">
        <v>103</v>
      </c>
      <c r="C72" s="4">
        <v>45824.393795999997</v>
      </c>
      <c r="D72" s="3" t="s">
        <v>17</v>
      </c>
      <c r="E72" s="5" t="s">
        <v>18</v>
      </c>
      <c r="F72" s="6">
        <v>45</v>
      </c>
      <c r="G72" s="26"/>
      <c r="H72" s="28"/>
      <c r="I72" s="28"/>
      <c r="J72" s="28"/>
    </row>
    <row r="73" spans="2:10" ht="12.75" customHeight="1" x14ac:dyDescent="0.2">
      <c r="B73" s="3" t="s">
        <v>103</v>
      </c>
      <c r="C73" s="4">
        <v>45824.393795999997</v>
      </c>
      <c r="D73" s="3" t="s">
        <v>27</v>
      </c>
      <c r="E73" s="5" t="s">
        <v>28</v>
      </c>
      <c r="F73" s="6">
        <v>22.5</v>
      </c>
      <c r="G73" s="26"/>
      <c r="H73" s="28"/>
      <c r="I73" s="28"/>
      <c r="J73" s="28"/>
    </row>
    <row r="74" spans="2:10" ht="12.75" customHeight="1" x14ac:dyDescent="0.2">
      <c r="B74" s="3" t="s">
        <v>103</v>
      </c>
      <c r="C74" s="4">
        <v>45824.393795999997</v>
      </c>
      <c r="D74" s="3" t="s">
        <v>19</v>
      </c>
      <c r="E74" s="5" t="s">
        <v>20</v>
      </c>
      <c r="F74" s="6">
        <v>90</v>
      </c>
      <c r="G74" s="26"/>
      <c r="H74" s="28"/>
      <c r="I74" s="28"/>
      <c r="J74" s="28"/>
    </row>
    <row r="75" spans="2:10" ht="12.75" customHeight="1" x14ac:dyDescent="0.2">
      <c r="B75" s="3" t="s">
        <v>103</v>
      </c>
      <c r="C75" s="4">
        <v>45824.393795999997</v>
      </c>
      <c r="D75" s="3" t="s">
        <v>52</v>
      </c>
      <c r="E75" s="5" t="s">
        <v>53</v>
      </c>
      <c r="F75" s="6">
        <v>2070</v>
      </c>
      <c r="G75" s="26"/>
      <c r="H75" s="28"/>
      <c r="I75" s="28"/>
      <c r="J75" s="28"/>
    </row>
    <row r="76" spans="2:10" ht="12.75" customHeight="1" x14ac:dyDescent="0.2">
      <c r="B76" s="3" t="s">
        <v>103</v>
      </c>
      <c r="C76" s="4">
        <v>45824.393795999997</v>
      </c>
      <c r="D76" s="3" t="s">
        <v>50</v>
      </c>
      <c r="E76" s="5" t="s">
        <v>51</v>
      </c>
      <c r="F76" s="6">
        <v>2520</v>
      </c>
      <c r="G76" s="26"/>
      <c r="H76" s="28"/>
      <c r="I76" s="28"/>
      <c r="J76" s="28"/>
    </row>
    <row r="77" spans="2:10" ht="12.75" customHeight="1" x14ac:dyDescent="0.2">
      <c r="B77" s="3" t="s">
        <v>103</v>
      </c>
      <c r="C77" s="4">
        <v>45824.393795999997</v>
      </c>
      <c r="D77" s="3" t="s">
        <v>21</v>
      </c>
      <c r="E77" s="5" t="s">
        <v>22</v>
      </c>
      <c r="F77" s="6">
        <v>120</v>
      </c>
      <c r="G77" s="26"/>
      <c r="H77" s="28"/>
      <c r="I77" s="28"/>
      <c r="J77" s="28"/>
    </row>
    <row r="78" spans="2:10" ht="12.75" customHeight="1" x14ac:dyDescent="0.2">
      <c r="B78" s="3" t="s">
        <v>103</v>
      </c>
      <c r="C78" s="4">
        <v>45824.393795999997</v>
      </c>
      <c r="D78" s="3" t="s">
        <v>96</v>
      </c>
      <c r="E78" s="5" t="s">
        <v>97</v>
      </c>
      <c r="F78" s="6">
        <v>1340</v>
      </c>
      <c r="G78" s="26"/>
      <c r="H78" s="28"/>
      <c r="I78" s="28"/>
      <c r="J78" s="28"/>
    </row>
    <row r="79" spans="2:10" ht="12.75" customHeight="1" x14ac:dyDescent="0.2">
      <c r="B79" s="3" t="s">
        <v>103</v>
      </c>
      <c r="C79" s="4">
        <v>45824.393795999997</v>
      </c>
      <c r="D79" s="3" t="s">
        <v>82</v>
      </c>
      <c r="E79" s="5" t="s">
        <v>83</v>
      </c>
      <c r="F79" s="6">
        <v>20</v>
      </c>
      <c r="G79" s="26"/>
      <c r="H79" s="28"/>
      <c r="I79" s="28"/>
      <c r="J79" s="28"/>
    </row>
    <row r="80" spans="2:10" ht="12.75" customHeight="1" x14ac:dyDescent="0.2">
      <c r="B80" s="3" t="s">
        <v>103</v>
      </c>
      <c r="C80" s="4">
        <v>45824.393795999997</v>
      </c>
      <c r="D80" s="3" t="s">
        <v>23</v>
      </c>
      <c r="E80" s="5" t="s">
        <v>24</v>
      </c>
      <c r="F80" s="6">
        <v>157.5</v>
      </c>
      <c r="G80" s="26"/>
      <c r="H80" s="28"/>
      <c r="I80" s="28"/>
      <c r="J80" s="28"/>
    </row>
    <row r="81" spans="2:10" ht="12.75" customHeight="1" x14ac:dyDescent="0.2">
      <c r="B81" s="3" t="s">
        <v>103</v>
      </c>
      <c r="C81" s="4">
        <v>45824.393795999997</v>
      </c>
      <c r="D81" s="3" t="s">
        <v>84</v>
      </c>
      <c r="E81" s="5" t="s">
        <v>85</v>
      </c>
      <c r="F81" s="6">
        <v>112.5</v>
      </c>
      <c r="G81" s="26"/>
      <c r="H81" s="28"/>
      <c r="I81" s="28"/>
      <c r="J81" s="28"/>
    </row>
    <row r="82" spans="2:10" ht="12.75" customHeight="1" x14ac:dyDescent="0.2">
      <c r="B82" s="3" t="s">
        <v>103</v>
      </c>
      <c r="C82" s="4">
        <v>45824.393795999997</v>
      </c>
      <c r="D82" s="3" t="s">
        <v>37</v>
      </c>
      <c r="E82" s="5" t="s">
        <v>26</v>
      </c>
      <c r="F82" s="6">
        <v>67.5</v>
      </c>
      <c r="G82" s="26"/>
      <c r="H82" s="28"/>
      <c r="I82" s="28"/>
      <c r="J82" s="28"/>
    </row>
    <row r="83" spans="2:10" ht="12.75" customHeight="1" x14ac:dyDescent="0.2">
      <c r="B83" s="3" t="s">
        <v>103</v>
      </c>
      <c r="C83" s="4">
        <v>45824.393795999997</v>
      </c>
      <c r="D83" s="3" t="s">
        <v>80</v>
      </c>
      <c r="E83" s="5" t="s">
        <v>81</v>
      </c>
      <c r="F83" s="6">
        <v>1237.5</v>
      </c>
      <c r="G83" s="26"/>
      <c r="H83" s="28"/>
      <c r="I83" s="28"/>
      <c r="J83" s="28"/>
    </row>
    <row r="84" spans="2:10" ht="12.75" customHeight="1" x14ac:dyDescent="0.2">
      <c r="B84" s="3" t="s">
        <v>103</v>
      </c>
      <c r="C84" s="4">
        <v>45824.393795999997</v>
      </c>
      <c r="D84" s="3" t="s">
        <v>48</v>
      </c>
      <c r="E84" s="5" t="s">
        <v>49</v>
      </c>
      <c r="F84" s="6">
        <v>56</v>
      </c>
      <c r="G84" s="26"/>
      <c r="H84" s="28"/>
      <c r="I84" s="28"/>
      <c r="J84" s="28"/>
    </row>
    <row r="85" spans="2:10" ht="12.75" customHeight="1" x14ac:dyDescent="0.2">
      <c r="B85" s="3" t="s">
        <v>103</v>
      </c>
      <c r="C85" s="4">
        <v>45824.393795999997</v>
      </c>
      <c r="D85" s="3" t="s">
        <v>46</v>
      </c>
      <c r="E85" s="5" t="s">
        <v>47</v>
      </c>
      <c r="F85" s="6">
        <v>3136</v>
      </c>
      <c r="G85" s="26"/>
      <c r="H85" s="28"/>
      <c r="I85" s="28"/>
      <c r="J85" s="28"/>
    </row>
    <row r="86" spans="2:10" ht="12.75" customHeight="1" x14ac:dyDescent="0.2">
      <c r="B86" s="3" t="s">
        <v>103</v>
      </c>
      <c r="C86" s="4">
        <v>45824.393795999997</v>
      </c>
      <c r="D86" s="3" t="s">
        <v>44</v>
      </c>
      <c r="E86" s="5" t="s">
        <v>45</v>
      </c>
      <c r="F86" s="6">
        <v>30</v>
      </c>
      <c r="G86" s="26"/>
      <c r="H86" s="28"/>
      <c r="I86" s="28"/>
      <c r="J86" s="28"/>
    </row>
    <row r="87" spans="2:10" ht="12.75" customHeight="1" x14ac:dyDescent="0.2">
      <c r="B87" s="3" t="s">
        <v>103</v>
      </c>
      <c r="C87" s="4">
        <v>45824.393795999997</v>
      </c>
      <c r="D87" s="3" t="s">
        <v>74</v>
      </c>
      <c r="E87" s="5" t="s">
        <v>75</v>
      </c>
      <c r="F87" s="6">
        <v>315</v>
      </c>
      <c r="G87" s="26"/>
      <c r="H87" s="28"/>
      <c r="I87" s="28"/>
      <c r="J87" s="28"/>
    </row>
    <row r="88" spans="2:10" ht="12.75" customHeight="1" x14ac:dyDescent="0.2">
      <c r="B88" s="3" t="s">
        <v>103</v>
      </c>
      <c r="C88" s="4">
        <v>45824.393795999997</v>
      </c>
      <c r="D88" s="3" t="s">
        <v>29</v>
      </c>
      <c r="E88" s="5" t="s">
        <v>30</v>
      </c>
      <c r="F88" s="6">
        <v>315</v>
      </c>
      <c r="G88" s="26"/>
      <c r="H88" s="28"/>
      <c r="I88" s="28"/>
      <c r="J88" s="28"/>
    </row>
    <row r="89" spans="2:10" ht="12.75" customHeight="1" x14ac:dyDescent="0.2">
      <c r="B89" s="3" t="s">
        <v>103</v>
      </c>
      <c r="C89" s="4">
        <v>45824.393795999997</v>
      </c>
      <c r="D89" s="3" t="s">
        <v>35</v>
      </c>
      <c r="E89" s="5" t="s">
        <v>36</v>
      </c>
      <c r="F89" s="6">
        <v>399</v>
      </c>
      <c r="G89" s="26"/>
      <c r="H89" s="28"/>
      <c r="I89" s="28"/>
      <c r="J89" s="28"/>
    </row>
    <row r="90" spans="2:10" ht="12.75" customHeight="1" x14ac:dyDescent="0.2">
      <c r="B90" s="3" t="s">
        <v>103</v>
      </c>
      <c r="C90" s="4">
        <v>45824.393795999997</v>
      </c>
      <c r="D90" s="3" t="s">
        <v>110</v>
      </c>
      <c r="E90" s="5" t="s">
        <v>111</v>
      </c>
      <c r="F90" s="6">
        <v>202.5</v>
      </c>
      <c r="G90" s="34"/>
      <c r="H90" s="35"/>
      <c r="I90" s="35"/>
      <c r="J90" s="35"/>
    </row>
    <row r="91" spans="2:10" ht="11.85" customHeight="1" x14ac:dyDescent="0.2">
      <c r="B91" s="37" t="s">
        <v>4</v>
      </c>
      <c r="C91" s="37"/>
      <c r="D91" s="37"/>
      <c r="E91" s="37"/>
      <c r="F91" s="8">
        <f>SUM(F62:F90)</f>
        <v>19827</v>
      </c>
      <c r="G91" s="14"/>
      <c r="H91" s="7">
        <f>SUM(H62)</f>
        <v>237.92400000000001</v>
      </c>
      <c r="I91" s="7">
        <f>SUM(I62)</f>
        <v>42.826320000000003</v>
      </c>
      <c r="J91" s="19">
        <f>SUM(J62)</f>
        <v>280.75031999999999</v>
      </c>
    </row>
    <row r="92" spans="2:10" ht="11.85" customHeight="1" x14ac:dyDescent="0.2">
      <c r="B92" s="9"/>
      <c r="C92" s="10"/>
      <c r="D92" s="9"/>
      <c r="E92" s="11"/>
      <c r="F92" s="15"/>
      <c r="G92" s="15"/>
    </row>
    <row r="93" spans="2:10" ht="11.85" customHeight="1" x14ac:dyDescent="0.2">
      <c r="B93" s="32" t="s">
        <v>118</v>
      </c>
      <c r="C93" s="32"/>
      <c r="D93" s="32"/>
      <c r="E93" s="32"/>
      <c r="F93" s="32"/>
      <c r="G93" s="33"/>
      <c r="H93" s="33"/>
    </row>
    <row r="94" spans="2:10" ht="11.85" customHeight="1" x14ac:dyDescent="0.2">
      <c r="B94" s="13" t="s">
        <v>5</v>
      </c>
      <c r="C94" s="13" t="s">
        <v>6</v>
      </c>
      <c r="D94" s="13" t="s">
        <v>7</v>
      </c>
      <c r="E94" s="13" t="s">
        <v>8</v>
      </c>
      <c r="F94" s="2" t="s">
        <v>88</v>
      </c>
      <c r="G94" s="2" t="s">
        <v>1</v>
      </c>
      <c r="H94" s="2" t="s">
        <v>2</v>
      </c>
      <c r="I94" s="2" t="s">
        <v>3</v>
      </c>
      <c r="J94" s="2" t="s">
        <v>4</v>
      </c>
    </row>
    <row r="95" spans="2:10" ht="12.75" customHeight="1" x14ac:dyDescent="0.2">
      <c r="B95" s="3" t="s">
        <v>113</v>
      </c>
      <c r="C95" s="4">
        <v>45824.401736</v>
      </c>
      <c r="D95" s="3" t="s">
        <v>70</v>
      </c>
      <c r="E95" s="5" t="s">
        <v>71</v>
      </c>
      <c r="F95" s="16">
        <v>40</v>
      </c>
      <c r="G95" s="40">
        <v>12</v>
      </c>
      <c r="H95" s="27">
        <f>+(F123*G95)/1000</f>
        <v>239.964</v>
      </c>
      <c r="I95" s="27">
        <f>+H95*0.18</f>
        <v>43.193519999999999</v>
      </c>
      <c r="J95" s="27">
        <f>+H95+I95</f>
        <v>283.15751999999998</v>
      </c>
    </row>
    <row r="96" spans="2:10" ht="12.75" customHeight="1" x14ac:dyDescent="0.2">
      <c r="B96" s="3" t="s">
        <v>113</v>
      </c>
      <c r="C96" s="4">
        <v>45824.401736</v>
      </c>
      <c r="D96" s="3" t="s">
        <v>62</v>
      </c>
      <c r="E96" s="5" t="s">
        <v>63</v>
      </c>
      <c r="F96" s="16">
        <v>260</v>
      </c>
      <c r="G96" s="41"/>
      <c r="H96" s="28"/>
      <c r="I96" s="28"/>
      <c r="J96" s="28"/>
    </row>
    <row r="97" spans="2:10" ht="12.75" customHeight="1" x14ac:dyDescent="0.2">
      <c r="B97" s="3" t="s">
        <v>113</v>
      </c>
      <c r="C97" s="4">
        <v>45824.401736</v>
      </c>
      <c r="D97" s="3" t="s">
        <v>33</v>
      </c>
      <c r="E97" s="5" t="s">
        <v>34</v>
      </c>
      <c r="F97" s="16">
        <v>210</v>
      </c>
      <c r="G97" s="41"/>
      <c r="H97" s="28"/>
      <c r="I97" s="28"/>
      <c r="J97" s="28"/>
    </row>
    <row r="98" spans="2:10" ht="12.75" customHeight="1" x14ac:dyDescent="0.2">
      <c r="B98" s="3" t="s">
        <v>113</v>
      </c>
      <c r="C98" s="4">
        <v>45824.401736</v>
      </c>
      <c r="D98" s="3" t="s">
        <v>60</v>
      </c>
      <c r="E98" s="5" t="s">
        <v>61</v>
      </c>
      <c r="F98" s="16">
        <v>1170</v>
      </c>
      <c r="G98" s="41"/>
      <c r="H98" s="28"/>
      <c r="I98" s="28"/>
      <c r="J98" s="28"/>
    </row>
    <row r="99" spans="2:10" ht="12.75" customHeight="1" x14ac:dyDescent="0.2">
      <c r="B99" s="3" t="s">
        <v>113</v>
      </c>
      <c r="C99" s="4">
        <v>45824.401736</v>
      </c>
      <c r="D99" s="3" t="s">
        <v>38</v>
      </c>
      <c r="E99" s="5" t="s">
        <v>39</v>
      </c>
      <c r="F99" s="16">
        <v>680</v>
      </c>
      <c r="G99" s="41"/>
      <c r="H99" s="28"/>
      <c r="I99" s="28"/>
      <c r="J99" s="28"/>
    </row>
    <row r="100" spans="2:10" ht="12.75" customHeight="1" x14ac:dyDescent="0.2">
      <c r="B100" s="3" t="s">
        <v>113</v>
      </c>
      <c r="C100" s="4">
        <v>45824.401736</v>
      </c>
      <c r="D100" s="3" t="s">
        <v>114</v>
      </c>
      <c r="E100" s="5" t="s">
        <v>115</v>
      </c>
      <c r="F100" s="16">
        <v>1316</v>
      </c>
      <c r="G100" s="41"/>
      <c r="H100" s="28"/>
      <c r="I100" s="28"/>
      <c r="J100" s="28"/>
    </row>
    <row r="101" spans="2:10" ht="12.75" customHeight="1" x14ac:dyDescent="0.2">
      <c r="B101" s="3" t="s">
        <v>113</v>
      </c>
      <c r="C101" s="4">
        <v>45824.401736</v>
      </c>
      <c r="D101" s="3" t="s">
        <v>90</v>
      </c>
      <c r="E101" s="5" t="s">
        <v>91</v>
      </c>
      <c r="F101" s="16">
        <v>1029</v>
      </c>
      <c r="G101" s="41"/>
      <c r="H101" s="28"/>
      <c r="I101" s="28"/>
      <c r="J101" s="28"/>
    </row>
    <row r="102" spans="2:10" ht="12.75" customHeight="1" x14ac:dyDescent="0.2">
      <c r="B102" s="3" t="s">
        <v>113</v>
      </c>
      <c r="C102" s="4">
        <v>45824.401736</v>
      </c>
      <c r="D102" s="3" t="s">
        <v>58</v>
      </c>
      <c r="E102" s="5" t="s">
        <v>59</v>
      </c>
      <c r="F102" s="16">
        <v>100</v>
      </c>
      <c r="G102" s="41"/>
      <c r="H102" s="28"/>
      <c r="I102" s="28"/>
      <c r="J102" s="28"/>
    </row>
    <row r="103" spans="2:10" ht="12.75" customHeight="1" x14ac:dyDescent="0.2">
      <c r="B103" s="3" t="s">
        <v>113</v>
      </c>
      <c r="C103" s="4">
        <v>45824.401736</v>
      </c>
      <c r="D103" s="3" t="s">
        <v>13</v>
      </c>
      <c r="E103" s="5" t="s">
        <v>14</v>
      </c>
      <c r="F103" s="16">
        <v>560</v>
      </c>
      <c r="G103" s="41"/>
      <c r="H103" s="28"/>
      <c r="I103" s="28"/>
      <c r="J103" s="28"/>
    </row>
    <row r="104" spans="2:10" ht="12.75" customHeight="1" x14ac:dyDescent="0.2">
      <c r="B104" s="3" t="s">
        <v>113</v>
      </c>
      <c r="C104" s="4">
        <v>45824.401736</v>
      </c>
      <c r="D104" s="3" t="s">
        <v>15</v>
      </c>
      <c r="E104" s="5" t="s">
        <v>16</v>
      </c>
      <c r="F104" s="16">
        <v>480</v>
      </c>
      <c r="G104" s="41"/>
      <c r="H104" s="28"/>
      <c r="I104" s="28"/>
      <c r="J104" s="28"/>
    </row>
    <row r="105" spans="2:10" ht="12.75" customHeight="1" x14ac:dyDescent="0.2">
      <c r="B105" s="3" t="s">
        <v>113</v>
      </c>
      <c r="C105" s="4">
        <v>45824.401736</v>
      </c>
      <c r="D105" s="3" t="s">
        <v>56</v>
      </c>
      <c r="E105" s="5" t="s">
        <v>57</v>
      </c>
      <c r="F105" s="16">
        <v>270</v>
      </c>
      <c r="G105" s="41"/>
      <c r="H105" s="28"/>
      <c r="I105" s="28"/>
      <c r="J105" s="28"/>
    </row>
    <row r="106" spans="2:10" ht="12.75" customHeight="1" x14ac:dyDescent="0.2">
      <c r="B106" s="3" t="s">
        <v>113</v>
      </c>
      <c r="C106" s="4">
        <v>45824.401736</v>
      </c>
      <c r="D106" s="3" t="s">
        <v>64</v>
      </c>
      <c r="E106" s="5" t="s">
        <v>65</v>
      </c>
      <c r="F106" s="16">
        <v>120</v>
      </c>
      <c r="G106" s="41"/>
      <c r="H106" s="28"/>
      <c r="I106" s="28"/>
      <c r="J106" s="28"/>
    </row>
    <row r="107" spans="2:10" ht="12.75" customHeight="1" x14ac:dyDescent="0.2">
      <c r="B107" s="3" t="s">
        <v>113</v>
      </c>
      <c r="C107" s="4">
        <v>45824.401736</v>
      </c>
      <c r="D107" s="3" t="s">
        <v>52</v>
      </c>
      <c r="E107" s="5" t="s">
        <v>53</v>
      </c>
      <c r="F107" s="16">
        <v>300</v>
      </c>
      <c r="G107" s="41"/>
      <c r="H107" s="28"/>
      <c r="I107" s="28"/>
      <c r="J107" s="28"/>
    </row>
    <row r="108" spans="2:10" ht="12.75" customHeight="1" x14ac:dyDescent="0.2">
      <c r="B108" s="3" t="s">
        <v>113</v>
      </c>
      <c r="C108" s="4">
        <v>45824.401736</v>
      </c>
      <c r="D108" s="3" t="s">
        <v>50</v>
      </c>
      <c r="E108" s="5" t="s">
        <v>51</v>
      </c>
      <c r="F108" s="16">
        <v>1400</v>
      </c>
      <c r="G108" s="41"/>
      <c r="H108" s="28"/>
      <c r="I108" s="28"/>
      <c r="J108" s="28"/>
    </row>
    <row r="109" spans="2:10" ht="12.75" customHeight="1" x14ac:dyDescent="0.2">
      <c r="B109" s="3" t="s">
        <v>113</v>
      </c>
      <c r="C109" s="4">
        <v>45824.401736</v>
      </c>
      <c r="D109" s="3" t="s">
        <v>21</v>
      </c>
      <c r="E109" s="5" t="s">
        <v>22</v>
      </c>
      <c r="F109" s="16">
        <v>540</v>
      </c>
      <c r="G109" s="41"/>
      <c r="H109" s="28"/>
      <c r="I109" s="28"/>
      <c r="J109" s="28"/>
    </row>
    <row r="110" spans="2:10" ht="12.75" customHeight="1" x14ac:dyDescent="0.2">
      <c r="B110" s="3" t="s">
        <v>113</v>
      </c>
      <c r="C110" s="4">
        <v>45824.401736</v>
      </c>
      <c r="D110" s="3" t="s">
        <v>23</v>
      </c>
      <c r="E110" s="5" t="s">
        <v>24</v>
      </c>
      <c r="F110" s="16">
        <v>135</v>
      </c>
      <c r="G110" s="41"/>
      <c r="H110" s="28"/>
      <c r="I110" s="28"/>
      <c r="J110" s="28"/>
    </row>
    <row r="111" spans="2:10" ht="12.75" customHeight="1" x14ac:dyDescent="0.2">
      <c r="B111" s="3" t="s">
        <v>113</v>
      </c>
      <c r="C111" s="4">
        <v>45824.401736</v>
      </c>
      <c r="D111" s="3" t="s">
        <v>37</v>
      </c>
      <c r="E111" s="5" t="s">
        <v>26</v>
      </c>
      <c r="F111" s="16">
        <v>1080</v>
      </c>
      <c r="G111" s="41"/>
      <c r="H111" s="28"/>
      <c r="I111" s="28"/>
      <c r="J111" s="28"/>
    </row>
    <row r="112" spans="2:10" ht="12.75" customHeight="1" x14ac:dyDescent="0.2">
      <c r="B112" s="3" t="s">
        <v>113</v>
      </c>
      <c r="C112" s="4">
        <v>45824.401736</v>
      </c>
      <c r="D112" s="3" t="s">
        <v>46</v>
      </c>
      <c r="E112" s="5" t="s">
        <v>47</v>
      </c>
      <c r="F112" s="16">
        <v>2156</v>
      </c>
      <c r="G112" s="41"/>
      <c r="H112" s="28"/>
      <c r="I112" s="28"/>
      <c r="J112" s="28"/>
    </row>
    <row r="113" spans="2:10" ht="12.75" customHeight="1" x14ac:dyDescent="0.2">
      <c r="B113" s="3" t="s">
        <v>113</v>
      </c>
      <c r="C113" s="4">
        <v>45824.401736</v>
      </c>
      <c r="D113" s="3" t="s">
        <v>44</v>
      </c>
      <c r="E113" s="5" t="s">
        <v>45</v>
      </c>
      <c r="F113" s="16">
        <v>1080</v>
      </c>
      <c r="G113" s="41"/>
      <c r="H113" s="28"/>
      <c r="I113" s="28"/>
      <c r="J113" s="28"/>
    </row>
    <row r="114" spans="2:10" ht="12.75" customHeight="1" x14ac:dyDescent="0.2">
      <c r="B114" s="3" t="s">
        <v>113</v>
      </c>
      <c r="C114" s="4">
        <v>45824.401736</v>
      </c>
      <c r="D114" s="3" t="s">
        <v>78</v>
      </c>
      <c r="E114" s="5" t="s">
        <v>79</v>
      </c>
      <c r="F114" s="16">
        <v>30</v>
      </c>
      <c r="G114" s="41"/>
      <c r="H114" s="28"/>
      <c r="I114" s="28"/>
      <c r="J114" s="28"/>
    </row>
    <row r="115" spans="2:10" ht="12.75" customHeight="1" x14ac:dyDescent="0.2">
      <c r="B115" s="3" t="s">
        <v>113</v>
      </c>
      <c r="C115" s="4">
        <v>45824.401736</v>
      </c>
      <c r="D115" s="3" t="s">
        <v>42</v>
      </c>
      <c r="E115" s="5" t="s">
        <v>43</v>
      </c>
      <c r="F115" s="16">
        <v>330</v>
      </c>
      <c r="G115" s="41"/>
      <c r="H115" s="28"/>
      <c r="I115" s="28"/>
      <c r="J115" s="28"/>
    </row>
    <row r="116" spans="2:10" ht="12.75" customHeight="1" x14ac:dyDescent="0.2">
      <c r="B116" s="3" t="s">
        <v>113</v>
      </c>
      <c r="C116" s="4">
        <v>45824.401736</v>
      </c>
      <c r="D116" s="3" t="s">
        <v>40</v>
      </c>
      <c r="E116" s="5" t="s">
        <v>41</v>
      </c>
      <c r="F116" s="16">
        <v>960</v>
      </c>
      <c r="G116" s="41"/>
      <c r="H116" s="28"/>
      <c r="I116" s="28"/>
      <c r="J116" s="28"/>
    </row>
    <row r="117" spans="2:10" ht="12.75" customHeight="1" x14ac:dyDescent="0.2">
      <c r="B117" s="3" t="s">
        <v>113</v>
      </c>
      <c r="C117" s="4">
        <v>45824.401736</v>
      </c>
      <c r="D117" s="3" t="s">
        <v>116</v>
      </c>
      <c r="E117" s="5" t="s">
        <v>117</v>
      </c>
      <c r="F117" s="16">
        <v>270</v>
      </c>
      <c r="G117" s="41"/>
      <c r="H117" s="28"/>
      <c r="I117" s="28"/>
      <c r="J117" s="28"/>
    </row>
    <row r="118" spans="2:10" ht="12.75" customHeight="1" x14ac:dyDescent="0.2">
      <c r="B118" s="3" t="s">
        <v>113</v>
      </c>
      <c r="C118" s="4">
        <v>45824.401736</v>
      </c>
      <c r="D118" s="3" t="s">
        <v>74</v>
      </c>
      <c r="E118" s="5" t="s">
        <v>75</v>
      </c>
      <c r="F118" s="16">
        <v>756</v>
      </c>
      <c r="G118" s="41"/>
      <c r="H118" s="28"/>
      <c r="I118" s="28"/>
      <c r="J118" s="28"/>
    </row>
    <row r="119" spans="2:10" ht="12.75" customHeight="1" x14ac:dyDescent="0.2">
      <c r="B119" s="3" t="s">
        <v>113</v>
      </c>
      <c r="C119" s="4">
        <v>45824.401736</v>
      </c>
      <c r="D119" s="3" t="s">
        <v>76</v>
      </c>
      <c r="E119" s="5" t="s">
        <v>77</v>
      </c>
      <c r="F119" s="16">
        <v>21</v>
      </c>
      <c r="G119" s="41"/>
      <c r="H119" s="28"/>
      <c r="I119" s="28"/>
      <c r="J119" s="28"/>
    </row>
    <row r="120" spans="2:10" ht="12.75" customHeight="1" x14ac:dyDescent="0.2">
      <c r="B120" s="3" t="s">
        <v>113</v>
      </c>
      <c r="C120" s="4">
        <v>45824.401736</v>
      </c>
      <c r="D120" s="3" t="s">
        <v>29</v>
      </c>
      <c r="E120" s="5" t="s">
        <v>30</v>
      </c>
      <c r="F120" s="16">
        <v>1533</v>
      </c>
      <c r="G120" s="41"/>
      <c r="H120" s="28"/>
      <c r="I120" s="28"/>
      <c r="J120" s="28"/>
    </row>
    <row r="121" spans="2:10" ht="12.75" customHeight="1" x14ac:dyDescent="0.2">
      <c r="B121" s="3" t="s">
        <v>113</v>
      </c>
      <c r="C121" s="4">
        <v>45824.401736</v>
      </c>
      <c r="D121" s="3" t="s">
        <v>35</v>
      </c>
      <c r="E121" s="5" t="s">
        <v>36</v>
      </c>
      <c r="F121" s="16">
        <v>2856</v>
      </c>
      <c r="G121" s="41"/>
      <c r="H121" s="28"/>
      <c r="I121" s="28"/>
      <c r="J121" s="28"/>
    </row>
    <row r="122" spans="2:10" ht="12.75" customHeight="1" x14ac:dyDescent="0.2">
      <c r="B122" s="3" t="s">
        <v>113</v>
      </c>
      <c r="C122" s="4">
        <v>45824.401736</v>
      </c>
      <c r="D122" s="3" t="s">
        <v>31</v>
      </c>
      <c r="E122" s="5" t="s">
        <v>32</v>
      </c>
      <c r="F122" s="16">
        <v>315</v>
      </c>
      <c r="G122" s="42"/>
      <c r="H122" s="35"/>
      <c r="I122" s="35"/>
      <c r="J122" s="35"/>
    </row>
    <row r="123" spans="2:10" ht="11.85" customHeight="1" x14ac:dyDescent="0.2">
      <c r="B123" s="37" t="s">
        <v>4</v>
      </c>
      <c r="C123" s="37"/>
      <c r="D123" s="37"/>
      <c r="E123" s="37"/>
      <c r="F123" s="8">
        <f>SUM(F95:F122)</f>
        <v>19997</v>
      </c>
      <c r="G123" s="14"/>
      <c r="H123" s="7">
        <f>SUM(H95)</f>
        <v>239.964</v>
      </c>
      <c r="I123" s="7">
        <f t="shared" ref="I123" si="0">SUM(I95)</f>
        <v>43.193519999999999</v>
      </c>
      <c r="J123" s="19">
        <f>SUM(J95)</f>
        <v>283.15751999999998</v>
      </c>
    </row>
    <row r="124" spans="2:10" ht="11.85" customHeight="1" x14ac:dyDescent="0.2">
      <c r="B124" s="9"/>
      <c r="C124" s="10"/>
      <c r="D124" s="9"/>
      <c r="E124" s="11"/>
      <c r="F124" s="15"/>
      <c r="G124" s="15"/>
    </row>
  </sheetData>
  <mergeCells count="25">
    <mergeCell ref="I95:I122"/>
    <mergeCell ref="J95:J122"/>
    <mergeCell ref="B91:E91"/>
    <mergeCell ref="B123:E123"/>
    <mergeCell ref="B93:H93"/>
    <mergeCell ref="D2:E3"/>
    <mergeCell ref="H44:H57"/>
    <mergeCell ref="B40:E40"/>
    <mergeCell ref="G44:G57"/>
    <mergeCell ref="G95:G122"/>
    <mergeCell ref="H95:H122"/>
    <mergeCell ref="G6:G39"/>
    <mergeCell ref="H6:H39"/>
    <mergeCell ref="I6:I39"/>
    <mergeCell ref="J6:J39"/>
    <mergeCell ref="B4:H4"/>
    <mergeCell ref="B42:H42"/>
    <mergeCell ref="G62:G90"/>
    <mergeCell ref="H62:H90"/>
    <mergeCell ref="I62:I90"/>
    <mergeCell ref="J62:J90"/>
    <mergeCell ref="B60:H60"/>
    <mergeCell ref="B58:E58"/>
    <mergeCell ref="I44:I57"/>
    <mergeCell ref="J44:J5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LIQUIDACION 007-062025OSF</vt:lpstr>
      <vt:lpstr>DETALLE DESESTIBA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Jean Pier Vivas Vera</cp:lastModifiedBy>
  <dcterms:created xsi:type="dcterms:W3CDTF">2025-06-12T14:07:56Z</dcterms:created>
  <dcterms:modified xsi:type="dcterms:W3CDTF">2025-06-18T21:07:09Z</dcterms:modified>
</cp:coreProperties>
</file>