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amarpe-my.sharepoint.com/personal/ygarcia_elamar_com_pe/Documents/CONTABILIDAD/VENTAS/2025/JUNIO/OCEANO SEAFOOD/"/>
    </mc:Choice>
  </mc:AlternateContent>
  <xr:revisionPtr revIDLastSave="245" documentId="8_{9CBF63C8-5A27-4174-BEA9-793A3D85703A}" xr6:coauthVersionLast="47" xr6:coauthVersionMax="47" xr10:uidLastSave="{298BA5BF-C6AD-4DD2-BADC-45F7785C1B5C}"/>
  <bookViews>
    <workbookView xWindow="-120" yWindow="-120" windowWidth="29040" windowHeight="15720" xr2:uid="{CAD96585-9A94-46AF-8B7C-7CCD6BF73BBB}"/>
  </bookViews>
  <sheets>
    <sheet name="LIQUIDACION 004-062025OSF" sheetId="1" r:id="rId1"/>
    <sheet name="DETALLE DESESTIBA" sheetId="3" r:id="rId2"/>
  </sheets>
  <definedNames>
    <definedName name="_xlnm._FilterDatabase" localSheetId="1" hidden="1">'DETALLE DESESTIBA'!$B$5:$F$5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1" l="1"/>
  <c r="H6" i="1"/>
  <c r="I39" i="3"/>
  <c r="J39" i="3"/>
  <c r="H39" i="3"/>
  <c r="I66" i="3"/>
  <c r="J66" i="3"/>
  <c r="H66" i="3"/>
  <c r="I96" i="3"/>
  <c r="J96" i="3"/>
  <c r="H96" i="3"/>
  <c r="I129" i="3"/>
  <c r="J129" i="3"/>
  <c r="H129" i="3"/>
  <c r="I156" i="3"/>
  <c r="J156" i="3"/>
  <c r="H156" i="3"/>
  <c r="J133" i="3"/>
  <c r="I133" i="3"/>
  <c r="J100" i="3"/>
  <c r="I100" i="3"/>
  <c r="J70" i="3"/>
  <c r="I70" i="3"/>
  <c r="J43" i="3"/>
  <c r="I43" i="3"/>
  <c r="J21" i="3"/>
  <c r="I21" i="3"/>
  <c r="I17" i="3"/>
  <c r="J17" i="3"/>
  <c r="H17" i="3"/>
  <c r="J6" i="3"/>
  <c r="I6" i="3"/>
  <c r="H133" i="3"/>
  <c r="H100" i="3"/>
  <c r="H70" i="3"/>
  <c r="H43" i="3"/>
  <c r="H21" i="3"/>
  <c r="H6" i="3"/>
  <c r="F156" i="3"/>
  <c r="F129" i="3"/>
  <c r="F96" i="3"/>
  <c r="F66" i="3"/>
  <c r="F39" i="3"/>
  <c r="F17" i="3"/>
  <c r="H136" i="1" l="1"/>
  <c r="I6" i="1"/>
  <c r="I136" i="1" s="1"/>
  <c r="J6" i="1" l="1"/>
  <c r="J136" i="1" s="1"/>
</calcChain>
</file>

<file path=xl/sharedStrings.xml><?xml version="1.0" encoding="utf-8"?>
<sst xmlns="http://schemas.openxmlformats.org/spreadsheetml/2006/main" count="857" uniqueCount="118">
  <si>
    <t>DESESTIBA PARA ALMACENAMIENTO Y CONGELAMIENTO</t>
  </si>
  <si>
    <t>VALOR</t>
  </si>
  <si>
    <t>BASE</t>
  </si>
  <si>
    <t>IGV</t>
  </si>
  <si>
    <t>TOTAL</t>
  </si>
  <si>
    <t>INGRESO DE PRODUCTO TERMINADO PARA ALMACENAMIENTO OCEANO SEAFOOD S.A. / 05.06.2025  G/R EG07-002795</t>
  </si>
  <si>
    <t>Nro Vale</t>
  </si>
  <si>
    <t>Fec Registro</t>
  </si>
  <si>
    <t>Cod Art</t>
  </si>
  <si>
    <t>Desc Art</t>
  </si>
  <si>
    <t>PA00035791</t>
  </si>
  <si>
    <t xml:space="preserve">084004.0016 </t>
  </si>
  <si>
    <t xml:space="preserve">POTA FILETE MANTO 2.0 - 4.0 B  2 X 10 KG S/GC (MQ0109054)
</t>
  </si>
  <si>
    <t xml:space="preserve">084004.0013 </t>
  </si>
  <si>
    <t xml:space="preserve">POTA FILETE MANTO 1.0 - 2.0 PIG. 3 X 7.5 KG S/GC (MQ0109051)
</t>
  </si>
  <si>
    <t xml:space="preserve">084004.0014 </t>
  </si>
  <si>
    <t xml:space="preserve">POTA FILETE MANTO 1.5 - 2.0 B  2 X 10 KG S/GC ( MQ0109047)
</t>
  </si>
  <si>
    <t xml:space="preserve">084004.0008 </t>
  </si>
  <si>
    <t xml:space="preserve">POTA FILETE MANTO 1.0 - 1.5 B  2 X 10 KG S/GC ( MQ0109046)
</t>
  </si>
  <si>
    <t xml:space="preserve">084004.0010 </t>
  </si>
  <si>
    <t xml:space="preserve">POTA FILETE MANTO 1.0 - 1.5 B  3 X 7.5 KG S/GC ( MQ0109042)
</t>
  </si>
  <si>
    <t xml:space="preserve">084004.0018 </t>
  </si>
  <si>
    <t xml:space="preserve">POTA FILETE MANTO 0.5 - 1.0 B  2X10 KG S/GC (MQ01090062)
</t>
  </si>
  <si>
    <t xml:space="preserve">084004.0017 </t>
  </si>
  <si>
    <t xml:space="preserve">POTA FILETE MANTO 2.0 - 4.0 B  3 X 7.5 KG S/GC ( MQ0109040)
</t>
  </si>
  <si>
    <t xml:space="preserve">084004.0006 </t>
  </si>
  <si>
    <t xml:space="preserve">POTA FILETE MANTO 0.5 - 1.0 B  2 X 10 KG S/GC (MQ0109033)
</t>
  </si>
  <si>
    <t xml:space="preserve">084004.0007 </t>
  </si>
  <si>
    <t xml:space="preserve">POTA FILETE MANTO 0.5 - 1.0 PIG. 3 X 7.5 KG S/GC(MQ0109027)
</t>
  </si>
  <si>
    <t xml:space="preserve">084004.0004 </t>
  </si>
  <si>
    <t xml:space="preserve">POTA FILETE MANTO 0.5 - 1.0 B  3 X 7.5 KG S/GC (MQ0109024)
</t>
  </si>
  <si>
    <t xml:space="preserve">084004.0009 </t>
  </si>
  <si>
    <t xml:space="preserve">POTA FILETE MANTO 1.0 - 1.5 B  3 X 7.5 KG S/GC (MQ0109041)
</t>
  </si>
  <si>
    <t>INGRESO DE PRODUCTO TERMINADO PARA ALMACENAMIENTO OCEANO SEAFOOD S.A. / 06.06.2025  G/R EG07-002804</t>
  </si>
  <si>
    <t>PA00035914</t>
  </si>
  <si>
    <t xml:space="preserve">084001.0008 </t>
  </si>
  <si>
    <t xml:space="preserve">POTA ALETA ENTERA 500 - 1000  3 X 7 KG S/G C.(MQ0109007)
</t>
  </si>
  <si>
    <t xml:space="preserve">084001.0007 </t>
  </si>
  <si>
    <t xml:space="preserve">POTA ALETA ENTERA 300 - 500 A  3 X 7 KG S/G C.(MQ0109056)
</t>
  </si>
  <si>
    <t xml:space="preserve">084004.0020 </t>
  </si>
  <si>
    <t>POTA FILETE MANTO 1.5 - 2.0 B  2 X 10 KG S/GC (MQ0109064)</t>
  </si>
  <si>
    <t xml:space="preserve">084001.0014 </t>
  </si>
  <si>
    <t>POTA ALETA ENTERA 100 - 500 A  3 X 7 KG S/GC(MQ0109055)</t>
  </si>
  <si>
    <t xml:space="preserve">084001.0002 </t>
  </si>
  <si>
    <t xml:space="preserve">POTA ALETA ENTERA 0 - 500  3 X 7 KG SIN GLASEADO CRUDO(MQ0109006)
</t>
  </si>
  <si>
    <t xml:space="preserve">084004.0002 </t>
  </si>
  <si>
    <t xml:space="preserve">084001.0009 </t>
  </si>
  <si>
    <t xml:space="preserve">POTA ALETA ENTERA 500 - 1000  2 X 10 KG S/G C.(MQ0109052)
</t>
  </si>
  <si>
    <t>INGRESO DE PRODUCTO TERMINADO PARA ALMACENAMIENTO OCEANO SEAFOOD S.A. / 06.06.2025  G/R EG07-002810</t>
  </si>
  <si>
    <t>PA00035918</t>
  </si>
  <si>
    <t xml:space="preserve">084003.0008 </t>
  </si>
  <si>
    <t xml:space="preserve">POTA TENT. S/U S/V 300-500  4 X 7.5 KG S/GC (MQ0109012)
</t>
  </si>
  <si>
    <t xml:space="preserve">084003.0009 </t>
  </si>
  <si>
    <t xml:space="preserve">POTA TENT. S/U S/V 500-1000  4 X 7.5 KG S/GC (MQ0109013)
</t>
  </si>
  <si>
    <t xml:space="preserve">084005.0002 </t>
  </si>
  <si>
    <t xml:space="preserve">POTA REPROD. S/PUNTA  4 X 7.5 KG S/GC (MQ0109016)
</t>
  </si>
  <si>
    <t xml:space="preserve">084002.0002 </t>
  </si>
  <si>
    <t xml:space="preserve">POTA NUCA 100-300  4 X 7 KG SIN G/CRUDO (MQ0109020)
</t>
  </si>
  <si>
    <t xml:space="preserve">084002.0003 </t>
  </si>
  <si>
    <t xml:space="preserve">POTA NUCA 300-500  4 X 7 KG SIN G/ CRUDO (MQ0109021)
</t>
  </si>
  <si>
    <t xml:space="preserve">084001.0003 </t>
  </si>
  <si>
    <t xml:space="preserve">POTA ALETA ENTERA 0 - 500 A 2 X 10 KG S/G C( MQ01090379)
</t>
  </si>
  <si>
    <t xml:space="preserve">084005.0001 </t>
  </si>
  <si>
    <t xml:space="preserve">POTA REPROD. LIMPIO C/PUNTA  4 X 7.5 KG S/GC (MQ0109039)
</t>
  </si>
  <si>
    <t xml:space="preserve">084004.0011 </t>
  </si>
  <si>
    <t xml:space="preserve">POTA FILETE MANTO 1.0 - 1.5 B  3 X 7.5 KG S/GC (MQ0109041)
</t>
  </si>
  <si>
    <t xml:space="preserve">084003.0005 </t>
  </si>
  <si>
    <t xml:space="preserve">POTA TENT. C/U C/V C/R 100-300  4X7.5 KG S(GC ( MQ0109045)
</t>
  </si>
  <si>
    <t xml:space="preserve">084001.0004 </t>
  </si>
  <si>
    <t xml:space="preserve">POTA ALETA ENTERA 0 - 500  2 X 10 KG S/G C. (MQ0109048)
</t>
  </si>
  <si>
    <t xml:space="preserve">084003.0006 </t>
  </si>
  <si>
    <t xml:space="preserve">POTA TENT. C/U C/V S/R 100-300 4X7.5 KG S/GC (MQ0109053)
</t>
  </si>
  <si>
    <t xml:space="preserve">084001.0006 </t>
  </si>
  <si>
    <t xml:space="preserve">POTA ALETA ENTERA 300 - 500 A  2X10 KG S/G C.( MQ0109058)
</t>
  </si>
  <si>
    <t xml:space="preserve">084003.0010 </t>
  </si>
  <si>
    <t xml:space="preserve">POTA TENT. C/U C/V C/R 0-100 4X7.5 KG S/GC(MQ0109044)
</t>
  </si>
  <si>
    <t xml:space="preserve">084001.0015 </t>
  </si>
  <si>
    <t>POTA ALETA ENTERA 1000 UP A 2X10 KG S/GC (MQ0109060)</t>
  </si>
  <si>
    <t xml:space="preserve">084004.0019 </t>
  </si>
  <si>
    <t>POTA FILETE MANTO 1.0 - 2.0 PIG.  2 X10 KG S/GC (MQ0109065)</t>
  </si>
  <si>
    <t>INGRESO DE PRODUCTO TERMINADO PARA ALMACENAMIENTO OCEANO SEAFOOD S.A. / 09.06.2025  G/R EG07-002832</t>
  </si>
  <si>
    <t>PA00036134</t>
  </si>
  <si>
    <t xml:space="preserve">084006.0001 </t>
  </si>
  <si>
    <t>POTA RECORTES LABIO 4X7.5KG S/GC (MQ0109017)</t>
  </si>
  <si>
    <t xml:space="preserve">084001.0005 </t>
  </si>
  <si>
    <t xml:space="preserve">POTA ALETA ENTERA 100 - 500 A  2X10 KG S/G C. (MQ0109057)
</t>
  </si>
  <si>
    <t xml:space="preserve">084004.0015 </t>
  </si>
  <si>
    <t xml:space="preserve">POTA FILETE MANTO 1.5 - 2.0 B  3 X 7.5 KG S/GC (MQ0109042)
</t>
  </si>
  <si>
    <t xml:space="preserve">084004.0021 </t>
  </si>
  <si>
    <t xml:space="preserve">POTA FILETE MANTO 1.0 - 2.0 B  3X7.5 KG S/GC (MQ0109025)
</t>
  </si>
  <si>
    <t xml:space="preserve">084002.0001 </t>
  </si>
  <si>
    <t xml:space="preserve">POTA NUCA 0-100  4 X 7 KG SIN G/C (MQ0109019)
</t>
  </si>
  <si>
    <t xml:space="preserve">084001.0001 </t>
  </si>
  <si>
    <t xml:space="preserve">POTA ALETA B  0 - 500  3 X 7 KG SIN GLASEADO CRUDO ( MQ0109010 )
</t>
  </si>
  <si>
    <t>INGRESO DE PRODUCTO TERMINADO PARA ALMACENAMIENTO OCEANO SEAFOOD S.A. / 09.06.2025  G/R EG07-002842</t>
  </si>
  <si>
    <t>PA00036294</t>
  </si>
  <si>
    <t xml:space="preserve">084004.0005 </t>
  </si>
  <si>
    <t xml:space="preserve">POTA FILETE MANTO 0.5 - 1.0 B 3 X 7.5 KG S/GC (MQ0109002)
</t>
  </si>
  <si>
    <t xml:space="preserve">084001.0016 </t>
  </si>
  <si>
    <t xml:space="preserve">POTA ALETA ENTERA 1000UP  3 X 7 KG S/GC (MQ0109008)
</t>
  </si>
  <si>
    <t xml:space="preserve">084003.0007 </t>
  </si>
  <si>
    <t xml:space="preserve">POTA TENT. S/U S/V 2000-4000  4 X 7.5 KG S/GC (MQ0109015)
</t>
  </si>
  <si>
    <t xml:space="preserve">084004.0001 </t>
  </si>
  <si>
    <t xml:space="preserve">POTA FILETE MANTO 0 - 0.5 B  3 X 7.5 KG S/GC (MQ0109023)
</t>
  </si>
  <si>
    <t xml:space="preserve">084004.0023 </t>
  </si>
  <si>
    <t>POTA FILETE MANTO 0 - 0.5 A  2X10 KG S/GC (MQ0109030)</t>
  </si>
  <si>
    <t>INGRESO DE PRODUCTO TERMINADO PARA ALMACENAMIENTO OCEANO SEAFOOD S.A. / 11.06.2025  G/R EG07-002848</t>
  </si>
  <si>
    <t>PA00036144</t>
  </si>
  <si>
    <t xml:space="preserve">084004.0022 </t>
  </si>
  <si>
    <t xml:space="preserve">POTA ALETA ENTERA 0 - 0.5 PIG. 3X7.5 KG S/GC (MQ0109026)
</t>
  </si>
  <si>
    <t xml:space="preserve">084004.0012 </t>
  </si>
  <si>
    <t xml:space="preserve">POTA FILETE MANTO 1.0 - 2.0 B  3 X 7.5 KG S/GC (MQ0109003)
</t>
  </si>
  <si>
    <t xml:space="preserve">084004.0003 </t>
  </si>
  <si>
    <t xml:space="preserve">POTA FILETE MANTO 0.5 - 1.0 B  3 X 7.5 KG S/GC (MQ0109002)
</t>
  </si>
  <si>
    <t>DESCRIPCION</t>
  </si>
  <si>
    <t>CODIGO ART.</t>
  </si>
  <si>
    <t>PESO KG</t>
  </si>
  <si>
    <t>RECEPCION DE PRODUCTO TERMINADO OCEANO SEAFOOD S.A   05.06.2025 AL 11.06.2025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</si>
</sst>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color rgb="FF00008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5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top"/>
    </xf>
    <xf numFmtId="22" fontId="6" fillId="0" borderId="2" xfId="1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left" vertical="top"/>
    </xf>
    <xf numFmtId="4" fontId="6" fillId="0" borderId="2" xfId="1" applyNumberFormat="1" applyFont="1" applyBorder="1" applyAlignment="1">
      <alignment horizontal="right" vertical="top"/>
    </xf>
    <xf numFmtId="164" fontId="3" fillId="0" borderId="2" xfId="1" applyNumberFormat="1" applyFont="1" applyBorder="1" applyAlignment="1">
      <alignment horizontal="center" vertical="center"/>
    </xf>
    <xf numFmtId="4" fontId="5" fillId="3" borderId="2" xfId="1" applyNumberFormat="1" applyFont="1" applyFill="1" applyBorder="1" applyAlignment="1">
      <alignment horizontal="right" vertical="top"/>
    </xf>
    <xf numFmtId="0" fontId="6" fillId="0" borderId="0" xfId="1" applyFont="1" applyAlignment="1">
      <alignment horizontal="center" vertical="top"/>
    </xf>
    <xf numFmtId="22" fontId="6" fillId="0" borderId="0" xfId="1" applyNumberFormat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4" fontId="5" fillId="0" borderId="0" xfId="1" applyNumberFormat="1" applyFont="1" applyAlignment="1">
      <alignment horizontal="right" vertical="top"/>
    </xf>
    <xf numFmtId="0" fontId="5" fillId="5" borderId="2" xfId="1" applyFont="1" applyFill="1" applyBorder="1" applyAlignment="1">
      <alignment horizontal="center" vertical="top"/>
    </xf>
    <xf numFmtId="4" fontId="5" fillId="0" borderId="2" xfId="1" applyNumberFormat="1" applyFont="1" applyBorder="1" applyAlignment="1">
      <alignment horizontal="right" vertical="top"/>
    </xf>
    <xf numFmtId="4" fontId="6" fillId="0" borderId="0" xfId="1" applyNumberFormat="1" applyFont="1" applyAlignment="1">
      <alignment horizontal="right" vertical="top"/>
    </xf>
    <xf numFmtId="4" fontId="6" fillId="6" borderId="2" xfId="1" applyNumberFormat="1" applyFont="1" applyFill="1" applyBorder="1" applyAlignment="1">
      <alignment horizontal="right" vertical="top"/>
    </xf>
    <xf numFmtId="4" fontId="7" fillId="3" borderId="2" xfId="1" applyNumberFormat="1" applyFont="1" applyFill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5" fillId="3" borderId="7" xfId="1" applyNumberFormat="1" applyFont="1" applyFill="1" applyBorder="1" applyAlignment="1">
      <alignment horizontal="right" vertical="top"/>
    </xf>
    <xf numFmtId="0" fontId="3" fillId="0" borderId="0" xfId="1" applyFont="1" applyAlignment="1">
      <alignment horizontal="center" vertical="center"/>
    </xf>
    <xf numFmtId="164" fontId="3" fillId="7" borderId="2" xfId="1" applyNumberFormat="1" applyFont="1" applyFill="1" applyBorder="1" applyAlignment="1">
      <alignment horizontal="center" vertical="center"/>
    </xf>
    <xf numFmtId="14" fontId="5" fillId="5" borderId="2" xfId="1" applyNumberFormat="1" applyFont="1" applyFill="1" applyBorder="1" applyAlignment="1">
      <alignment horizontal="center" vertical="center"/>
    </xf>
    <xf numFmtId="14" fontId="6" fillId="0" borderId="2" xfId="1" applyNumberFormat="1" applyFont="1" applyBorder="1" applyAlignment="1">
      <alignment horizontal="center" vertical="top"/>
    </xf>
    <xf numFmtId="14" fontId="6" fillId="0" borderId="0" xfId="1" applyNumberFormat="1" applyFont="1" applyAlignment="1">
      <alignment horizontal="center" vertical="top"/>
    </xf>
    <xf numFmtId="14" fontId="0" fillId="0" borderId="0" xfId="0" applyNumberFormat="1"/>
    <xf numFmtId="164" fontId="7" fillId="7" borderId="2" xfId="1" applyNumberFormat="1" applyFont="1" applyFill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 vertical="top"/>
    </xf>
    <xf numFmtId="164" fontId="3" fillId="0" borderId="2" xfId="1" applyNumberFormat="1" applyFont="1" applyBorder="1" applyAlignment="1">
      <alignment horizontal="center" vertical="center"/>
    </xf>
    <xf numFmtId="0" fontId="4" fillId="4" borderId="0" xfId="1" applyFont="1" applyFill="1" applyAlignment="1">
      <alignment horizontal="center" vertical="top"/>
    </xf>
    <xf numFmtId="0" fontId="5" fillId="0" borderId="0" xfId="1" applyFont="1" applyAlignment="1">
      <alignment horizontal="center"/>
    </xf>
    <xf numFmtId="164" fontId="6" fillId="6" borderId="4" xfId="1" applyNumberFormat="1" applyFont="1" applyFill="1" applyBorder="1" applyAlignment="1">
      <alignment horizontal="center" vertical="center"/>
    </xf>
    <xf numFmtId="164" fontId="6" fillId="6" borderId="6" xfId="1" applyNumberFormat="1" applyFont="1" applyFill="1" applyBorder="1" applyAlignment="1">
      <alignment horizontal="center" vertical="center"/>
    </xf>
    <xf numFmtId="164" fontId="6" fillId="6" borderId="5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1BBCEA7A-AAC5-4517-9AB3-5484B0B0F8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33A9-E785-4581-A35D-682E5D7FFF97}">
  <dimension ref="B3:J136"/>
  <sheetViews>
    <sheetView tabSelected="1" topLeftCell="A124" workbookViewId="0">
      <selection activeCell="E145" sqref="E145"/>
    </sheetView>
  </sheetViews>
  <sheetFormatPr baseColWidth="10" defaultRowHeight="15" x14ac:dyDescent="0.25"/>
  <cols>
    <col min="3" max="3" width="11.42578125" style="26" customWidth="1"/>
    <col min="4" max="4" width="18" customWidth="1"/>
    <col min="5" max="5" width="61.5703125" bestFit="1" customWidth="1"/>
  </cols>
  <sheetData>
    <row r="3" spans="2:10" x14ac:dyDescent="0.25">
      <c r="B3" s="34" t="s">
        <v>0</v>
      </c>
      <c r="C3" s="34"/>
      <c r="D3" s="34"/>
      <c r="E3" s="34"/>
      <c r="F3" s="34"/>
      <c r="G3" s="34"/>
      <c r="H3" s="34"/>
      <c r="I3" s="34"/>
      <c r="J3" s="34"/>
    </row>
    <row r="4" spans="2:10" ht="15" customHeight="1" x14ac:dyDescent="0.25">
      <c r="B4" s="35" t="s">
        <v>117</v>
      </c>
      <c r="C4" s="36"/>
      <c r="D4" s="36"/>
      <c r="E4" s="36"/>
      <c r="F4" s="36"/>
      <c r="G4" s="36"/>
      <c r="H4" s="36"/>
      <c r="I4" s="36"/>
      <c r="J4" s="36"/>
    </row>
    <row r="5" spans="2:10" x14ac:dyDescent="0.25">
      <c r="B5" s="3" t="s">
        <v>6</v>
      </c>
      <c r="C5" s="23" t="s">
        <v>7</v>
      </c>
      <c r="D5" s="3" t="s">
        <v>115</v>
      </c>
      <c r="E5" s="3" t="s">
        <v>114</v>
      </c>
      <c r="F5" s="3" t="s">
        <v>116</v>
      </c>
      <c r="G5" s="3" t="s">
        <v>1</v>
      </c>
      <c r="H5" s="3" t="s">
        <v>2</v>
      </c>
      <c r="I5" s="3" t="s">
        <v>3</v>
      </c>
      <c r="J5" s="3" t="s">
        <v>4</v>
      </c>
    </row>
    <row r="6" spans="2:10" x14ac:dyDescent="0.25">
      <c r="B6" s="4" t="s">
        <v>10</v>
      </c>
      <c r="C6" s="24">
        <v>45813.521677999997</v>
      </c>
      <c r="D6" s="4" t="s">
        <v>11</v>
      </c>
      <c r="E6" s="6" t="s">
        <v>12</v>
      </c>
      <c r="F6" s="7">
        <v>340</v>
      </c>
      <c r="G6" s="28">
        <v>12</v>
      </c>
      <c r="H6" s="31">
        <f>+(F136*G6)/1000</f>
        <v>1467.81</v>
      </c>
      <c r="I6" s="31">
        <f>+H6*0.18</f>
        <v>264.20579999999995</v>
      </c>
      <c r="J6" s="31">
        <f>+H6+I6</f>
        <v>1732.0157999999999</v>
      </c>
    </row>
    <row r="7" spans="2:10" x14ac:dyDescent="0.25">
      <c r="B7" s="4" t="s">
        <v>10</v>
      </c>
      <c r="C7" s="24">
        <v>45813.521677999997</v>
      </c>
      <c r="D7" s="4" t="s">
        <v>13</v>
      </c>
      <c r="E7" s="6" t="s">
        <v>14</v>
      </c>
      <c r="F7" s="7">
        <v>1012.5</v>
      </c>
      <c r="G7" s="29"/>
      <c r="H7" s="32"/>
      <c r="I7" s="32"/>
      <c r="J7" s="32"/>
    </row>
    <row r="8" spans="2:10" x14ac:dyDescent="0.25">
      <c r="B8" s="4" t="s">
        <v>10</v>
      </c>
      <c r="C8" s="24">
        <v>45813.521677999997</v>
      </c>
      <c r="D8" s="4" t="s">
        <v>15</v>
      </c>
      <c r="E8" s="6" t="s">
        <v>16</v>
      </c>
      <c r="F8" s="7">
        <v>2020</v>
      </c>
      <c r="G8" s="29"/>
      <c r="H8" s="32"/>
      <c r="I8" s="32"/>
      <c r="J8" s="32"/>
    </row>
    <row r="9" spans="2:10" x14ac:dyDescent="0.25">
      <c r="B9" s="4" t="s">
        <v>10</v>
      </c>
      <c r="C9" s="24">
        <v>45813.521677999997</v>
      </c>
      <c r="D9" s="4" t="s">
        <v>17</v>
      </c>
      <c r="E9" s="6" t="s">
        <v>18</v>
      </c>
      <c r="F9" s="7">
        <v>2680</v>
      </c>
      <c r="G9" s="29"/>
      <c r="H9" s="32"/>
      <c r="I9" s="32"/>
      <c r="J9" s="32"/>
    </row>
    <row r="10" spans="2:10" x14ac:dyDescent="0.25">
      <c r="B10" s="4" t="s">
        <v>10</v>
      </c>
      <c r="C10" s="24">
        <v>45813.521677999997</v>
      </c>
      <c r="D10" s="4" t="s">
        <v>19</v>
      </c>
      <c r="E10" s="6" t="s">
        <v>20</v>
      </c>
      <c r="F10" s="7">
        <v>4275</v>
      </c>
      <c r="G10" s="29"/>
      <c r="H10" s="32"/>
      <c r="I10" s="32"/>
      <c r="J10" s="32"/>
    </row>
    <row r="11" spans="2:10" x14ac:dyDescent="0.25">
      <c r="B11" s="4" t="s">
        <v>10</v>
      </c>
      <c r="C11" s="24">
        <v>45813.521677999997</v>
      </c>
      <c r="D11" s="4" t="s">
        <v>21</v>
      </c>
      <c r="E11" s="6" t="s">
        <v>22</v>
      </c>
      <c r="F11" s="7">
        <v>400</v>
      </c>
      <c r="G11" s="29"/>
      <c r="H11" s="32"/>
      <c r="I11" s="32"/>
      <c r="J11" s="32"/>
    </row>
    <row r="12" spans="2:10" x14ac:dyDescent="0.25">
      <c r="B12" s="4" t="s">
        <v>10</v>
      </c>
      <c r="C12" s="24">
        <v>45813.521677999997</v>
      </c>
      <c r="D12" s="4" t="s">
        <v>23</v>
      </c>
      <c r="E12" s="6" t="s">
        <v>24</v>
      </c>
      <c r="F12" s="7">
        <v>1012.5</v>
      </c>
      <c r="G12" s="29"/>
      <c r="H12" s="32"/>
      <c r="I12" s="32"/>
      <c r="J12" s="32"/>
    </row>
    <row r="13" spans="2:10" x14ac:dyDescent="0.25">
      <c r="B13" s="4" t="s">
        <v>10</v>
      </c>
      <c r="C13" s="24">
        <v>45813.521677999997</v>
      </c>
      <c r="D13" s="4" t="s">
        <v>25</v>
      </c>
      <c r="E13" s="6" t="s">
        <v>26</v>
      </c>
      <c r="F13" s="7">
        <v>1400</v>
      </c>
      <c r="G13" s="29"/>
      <c r="H13" s="32"/>
      <c r="I13" s="32"/>
      <c r="J13" s="32"/>
    </row>
    <row r="14" spans="2:10" x14ac:dyDescent="0.25">
      <c r="B14" s="4" t="s">
        <v>10</v>
      </c>
      <c r="C14" s="24">
        <v>45813.521677999997</v>
      </c>
      <c r="D14" s="4" t="s">
        <v>27</v>
      </c>
      <c r="E14" s="6" t="s">
        <v>28</v>
      </c>
      <c r="F14" s="7">
        <v>382.5</v>
      </c>
      <c r="G14" s="29"/>
      <c r="H14" s="32"/>
      <c r="I14" s="32"/>
      <c r="J14" s="32"/>
    </row>
    <row r="15" spans="2:10" x14ac:dyDescent="0.25">
      <c r="B15" s="4" t="s">
        <v>10</v>
      </c>
      <c r="C15" s="24">
        <v>45813.521677999997</v>
      </c>
      <c r="D15" s="4" t="s">
        <v>29</v>
      </c>
      <c r="E15" s="6" t="s">
        <v>30</v>
      </c>
      <c r="F15" s="7">
        <v>1597.5</v>
      </c>
      <c r="G15" s="29"/>
      <c r="H15" s="32"/>
      <c r="I15" s="32"/>
      <c r="J15" s="32"/>
    </row>
    <row r="16" spans="2:10" x14ac:dyDescent="0.25">
      <c r="B16" s="4" t="s">
        <v>10</v>
      </c>
      <c r="C16" s="24">
        <v>45813.521677999997</v>
      </c>
      <c r="D16" s="4" t="s">
        <v>31</v>
      </c>
      <c r="E16" s="6" t="s">
        <v>32</v>
      </c>
      <c r="F16" s="7">
        <v>5917.5</v>
      </c>
      <c r="G16" s="29"/>
      <c r="H16" s="32"/>
      <c r="I16" s="32"/>
      <c r="J16" s="32"/>
    </row>
    <row r="17" spans="2:10" x14ac:dyDescent="0.25">
      <c r="B17" s="4" t="s">
        <v>34</v>
      </c>
      <c r="C17" s="24">
        <v>45814.409420999997</v>
      </c>
      <c r="D17" s="4" t="s">
        <v>25</v>
      </c>
      <c r="E17" s="6" t="s">
        <v>26</v>
      </c>
      <c r="F17" s="7">
        <v>820</v>
      </c>
      <c r="G17" s="29"/>
      <c r="H17" s="32"/>
      <c r="I17" s="32"/>
      <c r="J17" s="32"/>
    </row>
    <row r="18" spans="2:10" x14ac:dyDescent="0.25">
      <c r="B18" s="4" t="s">
        <v>34</v>
      </c>
      <c r="C18" s="24">
        <v>45814.409420999997</v>
      </c>
      <c r="D18" s="4" t="s">
        <v>35</v>
      </c>
      <c r="E18" s="6" t="s">
        <v>36</v>
      </c>
      <c r="F18" s="7">
        <v>840</v>
      </c>
      <c r="G18" s="29"/>
      <c r="H18" s="32"/>
      <c r="I18" s="32"/>
      <c r="J18" s="32"/>
    </row>
    <row r="19" spans="2:10" x14ac:dyDescent="0.25">
      <c r="B19" s="4" t="s">
        <v>34</v>
      </c>
      <c r="C19" s="24">
        <v>45814.409420999997</v>
      </c>
      <c r="D19" s="4" t="s">
        <v>37</v>
      </c>
      <c r="E19" s="6" t="s">
        <v>38</v>
      </c>
      <c r="F19" s="7">
        <v>168</v>
      </c>
      <c r="G19" s="29"/>
      <c r="H19" s="32"/>
      <c r="I19" s="32"/>
      <c r="J19" s="32"/>
    </row>
    <row r="20" spans="2:10" x14ac:dyDescent="0.25">
      <c r="B20" s="4" t="s">
        <v>34</v>
      </c>
      <c r="C20" s="24">
        <v>45814.409420999997</v>
      </c>
      <c r="D20" s="4" t="s">
        <v>23</v>
      </c>
      <c r="E20" s="6" t="s">
        <v>24</v>
      </c>
      <c r="F20" s="7">
        <v>292.5</v>
      </c>
      <c r="G20" s="29"/>
      <c r="H20" s="32"/>
      <c r="I20" s="32"/>
      <c r="J20" s="32"/>
    </row>
    <row r="21" spans="2:10" x14ac:dyDescent="0.25">
      <c r="B21" s="4" t="s">
        <v>34</v>
      </c>
      <c r="C21" s="24">
        <v>45814.409420999997</v>
      </c>
      <c r="D21" s="4" t="s">
        <v>39</v>
      </c>
      <c r="E21" s="6" t="s">
        <v>40</v>
      </c>
      <c r="F21" s="7">
        <v>200</v>
      </c>
      <c r="G21" s="29"/>
      <c r="H21" s="32"/>
      <c r="I21" s="32"/>
      <c r="J21" s="32"/>
    </row>
    <row r="22" spans="2:10" x14ac:dyDescent="0.25">
      <c r="B22" s="4" t="s">
        <v>34</v>
      </c>
      <c r="C22" s="24">
        <v>45814.409420999997</v>
      </c>
      <c r="D22" s="4" t="s">
        <v>41</v>
      </c>
      <c r="E22" s="6" t="s">
        <v>42</v>
      </c>
      <c r="F22" s="7">
        <v>21</v>
      </c>
      <c r="G22" s="29"/>
      <c r="H22" s="32"/>
      <c r="I22" s="32"/>
      <c r="J22" s="32"/>
    </row>
    <row r="23" spans="2:10" x14ac:dyDescent="0.25">
      <c r="B23" s="4" t="s">
        <v>34</v>
      </c>
      <c r="C23" s="24">
        <v>45814.409420999997</v>
      </c>
      <c r="D23" s="4" t="s">
        <v>11</v>
      </c>
      <c r="E23" s="6" t="s">
        <v>12</v>
      </c>
      <c r="F23" s="7">
        <v>1340</v>
      </c>
      <c r="G23" s="29"/>
      <c r="H23" s="32"/>
      <c r="I23" s="32"/>
      <c r="J23" s="32"/>
    </row>
    <row r="24" spans="2:10" x14ac:dyDescent="0.25">
      <c r="B24" s="4" t="s">
        <v>34</v>
      </c>
      <c r="C24" s="24">
        <v>45814.409420999997</v>
      </c>
      <c r="D24" s="4" t="s">
        <v>15</v>
      </c>
      <c r="E24" s="6" t="s">
        <v>16</v>
      </c>
      <c r="F24" s="7">
        <v>1680</v>
      </c>
      <c r="G24" s="29"/>
      <c r="H24" s="32"/>
      <c r="I24" s="32"/>
      <c r="J24" s="32"/>
    </row>
    <row r="25" spans="2:10" x14ac:dyDescent="0.25">
      <c r="B25" s="4" t="s">
        <v>34</v>
      </c>
      <c r="C25" s="24">
        <v>45814.409420999997</v>
      </c>
      <c r="D25" s="4" t="s">
        <v>17</v>
      </c>
      <c r="E25" s="6" t="s">
        <v>18</v>
      </c>
      <c r="F25" s="7">
        <v>6540</v>
      </c>
      <c r="G25" s="29"/>
      <c r="H25" s="32"/>
      <c r="I25" s="32"/>
      <c r="J25" s="32"/>
    </row>
    <row r="26" spans="2:10" x14ac:dyDescent="0.25">
      <c r="B26" s="4" t="s">
        <v>34</v>
      </c>
      <c r="C26" s="24">
        <v>45814.409420999997</v>
      </c>
      <c r="D26" s="4" t="s">
        <v>43</v>
      </c>
      <c r="E26" s="6" t="s">
        <v>44</v>
      </c>
      <c r="F26" s="7">
        <v>1029</v>
      </c>
      <c r="G26" s="29"/>
      <c r="H26" s="32"/>
      <c r="I26" s="32"/>
      <c r="J26" s="32"/>
    </row>
    <row r="27" spans="2:10" x14ac:dyDescent="0.25">
      <c r="B27" s="4" t="s">
        <v>34</v>
      </c>
      <c r="C27" s="24">
        <v>45814.409420999997</v>
      </c>
      <c r="D27" s="4" t="s">
        <v>45</v>
      </c>
      <c r="E27" s="6" t="s">
        <v>30</v>
      </c>
      <c r="F27" s="7">
        <v>360</v>
      </c>
      <c r="G27" s="29"/>
      <c r="H27" s="32"/>
      <c r="I27" s="32"/>
      <c r="J27" s="32"/>
    </row>
    <row r="28" spans="2:10" x14ac:dyDescent="0.25">
      <c r="B28" s="4" t="s">
        <v>34</v>
      </c>
      <c r="C28" s="24">
        <v>45814.409420999997</v>
      </c>
      <c r="D28" s="4" t="s">
        <v>13</v>
      </c>
      <c r="E28" s="6" t="s">
        <v>14</v>
      </c>
      <c r="F28" s="7">
        <v>450</v>
      </c>
      <c r="G28" s="29"/>
      <c r="H28" s="32"/>
      <c r="I28" s="32"/>
      <c r="J28" s="32"/>
    </row>
    <row r="29" spans="2:10" x14ac:dyDescent="0.25">
      <c r="B29" s="4" t="s">
        <v>34</v>
      </c>
      <c r="C29" s="24">
        <v>45814.409420999997</v>
      </c>
      <c r="D29" s="4" t="s">
        <v>27</v>
      </c>
      <c r="E29" s="6" t="s">
        <v>28</v>
      </c>
      <c r="F29" s="7">
        <v>202.5</v>
      </c>
      <c r="G29" s="29"/>
      <c r="H29" s="32"/>
      <c r="I29" s="32"/>
      <c r="J29" s="32"/>
    </row>
    <row r="30" spans="2:10" x14ac:dyDescent="0.25">
      <c r="B30" s="4" t="s">
        <v>34</v>
      </c>
      <c r="C30" s="24">
        <v>45814.409420999997</v>
      </c>
      <c r="D30" s="4" t="s">
        <v>25</v>
      </c>
      <c r="E30" s="6" t="s">
        <v>26</v>
      </c>
      <c r="F30" s="7">
        <v>360</v>
      </c>
      <c r="G30" s="29"/>
      <c r="H30" s="32"/>
      <c r="I30" s="32"/>
      <c r="J30" s="32"/>
    </row>
    <row r="31" spans="2:10" x14ac:dyDescent="0.25">
      <c r="B31" s="4" t="s">
        <v>34</v>
      </c>
      <c r="C31" s="24">
        <v>45814.409420999997</v>
      </c>
      <c r="D31" s="4" t="s">
        <v>46</v>
      </c>
      <c r="E31" s="6" t="s">
        <v>47</v>
      </c>
      <c r="F31" s="7">
        <v>1540</v>
      </c>
      <c r="G31" s="29"/>
      <c r="H31" s="32"/>
      <c r="I31" s="32"/>
      <c r="J31" s="32"/>
    </row>
    <row r="32" spans="2:10" x14ac:dyDescent="0.25">
      <c r="B32" s="4" t="s">
        <v>34</v>
      </c>
      <c r="C32" s="24">
        <v>45814.409420999997</v>
      </c>
      <c r="D32" s="4" t="s">
        <v>35</v>
      </c>
      <c r="E32" s="6" t="s">
        <v>36</v>
      </c>
      <c r="F32" s="7">
        <v>1029</v>
      </c>
      <c r="G32" s="29"/>
      <c r="H32" s="32"/>
      <c r="I32" s="32"/>
      <c r="J32" s="32"/>
    </row>
    <row r="33" spans="2:10" x14ac:dyDescent="0.25">
      <c r="B33" s="4" t="s">
        <v>34</v>
      </c>
      <c r="C33" s="24">
        <v>45814.409420999997</v>
      </c>
      <c r="D33" s="4" t="s">
        <v>19</v>
      </c>
      <c r="E33" s="6" t="s">
        <v>20</v>
      </c>
      <c r="F33" s="7">
        <v>427.5</v>
      </c>
      <c r="G33" s="29"/>
      <c r="H33" s="32"/>
      <c r="I33" s="32"/>
      <c r="J33" s="32"/>
    </row>
    <row r="34" spans="2:10" x14ac:dyDescent="0.25">
      <c r="B34" s="4" t="s">
        <v>34</v>
      </c>
      <c r="C34" s="24">
        <v>45814.409420999997</v>
      </c>
      <c r="D34" s="4" t="s">
        <v>31</v>
      </c>
      <c r="E34" s="6" t="s">
        <v>32</v>
      </c>
      <c r="F34" s="7">
        <v>2677.5</v>
      </c>
      <c r="G34" s="29"/>
      <c r="H34" s="32"/>
      <c r="I34" s="32"/>
      <c r="J34" s="32"/>
    </row>
    <row r="35" spans="2:10" x14ac:dyDescent="0.25">
      <c r="B35" s="4" t="s">
        <v>49</v>
      </c>
      <c r="C35" s="24">
        <v>45814.472025000003</v>
      </c>
      <c r="D35" s="4" t="s">
        <v>50</v>
      </c>
      <c r="E35" s="6" t="s">
        <v>51</v>
      </c>
      <c r="F35" s="7">
        <v>1110</v>
      </c>
      <c r="G35" s="29"/>
      <c r="H35" s="32"/>
      <c r="I35" s="32"/>
      <c r="J35" s="32"/>
    </row>
    <row r="36" spans="2:10" x14ac:dyDescent="0.25">
      <c r="B36" s="4" t="s">
        <v>49</v>
      </c>
      <c r="C36" s="24">
        <v>45814.472025000003</v>
      </c>
      <c r="D36" s="4" t="s">
        <v>52</v>
      </c>
      <c r="E36" s="6" t="s">
        <v>53</v>
      </c>
      <c r="F36" s="7">
        <v>930</v>
      </c>
      <c r="G36" s="29"/>
      <c r="H36" s="32"/>
      <c r="I36" s="32"/>
      <c r="J36" s="32"/>
    </row>
    <row r="37" spans="2:10" x14ac:dyDescent="0.25">
      <c r="B37" s="4" t="s">
        <v>49</v>
      </c>
      <c r="C37" s="24">
        <v>45814.472025000003</v>
      </c>
      <c r="D37" s="4" t="s">
        <v>54</v>
      </c>
      <c r="E37" s="6" t="s">
        <v>55</v>
      </c>
      <c r="F37" s="7">
        <v>1050</v>
      </c>
      <c r="G37" s="29"/>
      <c r="H37" s="32"/>
      <c r="I37" s="32"/>
      <c r="J37" s="32"/>
    </row>
    <row r="38" spans="2:10" x14ac:dyDescent="0.25">
      <c r="B38" s="4" t="s">
        <v>49</v>
      </c>
      <c r="C38" s="24">
        <v>45814.472025000003</v>
      </c>
      <c r="D38" s="4" t="s">
        <v>56</v>
      </c>
      <c r="E38" s="6" t="s">
        <v>57</v>
      </c>
      <c r="F38" s="7">
        <v>868</v>
      </c>
      <c r="G38" s="29"/>
      <c r="H38" s="32"/>
      <c r="I38" s="32"/>
      <c r="J38" s="32"/>
    </row>
    <row r="39" spans="2:10" x14ac:dyDescent="0.25">
      <c r="B39" s="4" t="s">
        <v>49</v>
      </c>
      <c r="C39" s="24">
        <v>45814.472025000003</v>
      </c>
      <c r="D39" s="4" t="s">
        <v>58</v>
      </c>
      <c r="E39" s="6" t="s">
        <v>59</v>
      </c>
      <c r="F39" s="7">
        <v>112</v>
      </c>
      <c r="G39" s="29"/>
      <c r="H39" s="32"/>
      <c r="I39" s="32"/>
      <c r="J39" s="32"/>
    </row>
    <row r="40" spans="2:10" x14ac:dyDescent="0.25">
      <c r="B40" s="4" t="s">
        <v>49</v>
      </c>
      <c r="C40" s="24">
        <v>45814.472025000003</v>
      </c>
      <c r="D40" s="4" t="s">
        <v>45</v>
      </c>
      <c r="E40" s="6" t="s">
        <v>30</v>
      </c>
      <c r="F40" s="7">
        <v>180</v>
      </c>
      <c r="G40" s="29"/>
      <c r="H40" s="32"/>
      <c r="I40" s="32"/>
      <c r="J40" s="32"/>
    </row>
    <row r="41" spans="2:10" x14ac:dyDescent="0.25">
      <c r="B41" s="4" t="s">
        <v>49</v>
      </c>
      <c r="C41" s="24">
        <v>45814.472025000003</v>
      </c>
      <c r="D41" s="4" t="s">
        <v>27</v>
      </c>
      <c r="E41" s="6" t="s">
        <v>28</v>
      </c>
      <c r="F41" s="7">
        <v>1147.5</v>
      </c>
      <c r="G41" s="29"/>
      <c r="H41" s="32"/>
      <c r="I41" s="32"/>
      <c r="J41" s="32"/>
    </row>
    <row r="42" spans="2:10" x14ac:dyDescent="0.25">
      <c r="B42" s="4" t="s">
        <v>49</v>
      </c>
      <c r="C42" s="24">
        <v>45814.472025000003</v>
      </c>
      <c r="D42" s="4" t="s">
        <v>25</v>
      </c>
      <c r="E42" s="6" t="s">
        <v>26</v>
      </c>
      <c r="F42" s="7">
        <v>740</v>
      </c>
      <c r="G42" s="29"/>
      <c r="H42" s="32"/>
      <c r="I42" s="32"/>
      <c r="J42" s="32"/>
    </row>
    <row r="43" spans="2:10" x14ac:dyDescent="0.25">
      <c r="B43" s="4" t="s">
        <v>49</v>
      </c>
      <c r="C43" s="24">
        <v>45814.472025000003</v>
      </c>
      <c r="D43" s="4" t="s">
        <v>60</v>
      </c>
      <c r="E43" s="6" t="s">
        <v>61</v>
      </c>
      <c r="F43" s="7">
        <v>1300</v>
      </c>
      <c r="G43" s="29"/>
      <c r="H43" s="32"/>
      <c r="I43" s="32"/>
      <c r="J43" s="32"/>
    </row>
    <row r="44" spans="2:10" x14ac:dyDescent="0.25">
      <c r="B44" s="4" t="s">
        <v>49</v>
      </c>
      <c r="C44" s="24">
        <v>45814.472025000003</v>
      </c>
      <c r="D44" s="4" t="s">
        <v>62</v>
      </c>
      <c r="E44" s="6" t="s">
        <v>63</v>
      </c>
      <c r="F44" s="7">
        <v>570</v>
      </c>
      <c r="G44" s="29"/>
      <c r="H44" s="32"/>
      <c r="I44" s="32"/>
      <c r="J44" s="32"/>
    </row>
    <row r="45" spans="2:10" x14ac:dyDescent="0.25">
      <c r="B45" s="4" t="s">
        <v>49</v>
      </c>
      <c r="C45" s="24">
        <v>45814.472025000003</v>
      </c>
      <c r="D45" s="4" t="s">
        <v>64</v>
      </c>
      <c r="E45" s="6" t="s">
        <v>65</v>
      </c>
      <c r="F45" s="7">
        <v>630</v>
      </c>
      <c r="G45" s="29"/>
      <c r="H45" s="32"/>
      <c r="I45" s="32"/>
      <c r="J45" s="32"/>
    </row>
    <row r="46" spans="2:10" x14ac:dyDescent="0.25">
      <c r="B46" s="4" t="s">
        <v>49</v>
      </c>
      <c r="C46" s="24">
        <v>45814.472025000003</v>
      </c>
      <c r="D46" s="4" t="s">
        <v>66</v>
      </c>
      <c r="E46" s="6" t="s">
        <v>67</v>
      </c>
      <c r="F46" s="7">
        <v>1050</v>
      </c>
      <c r="G46" s="29"/>
      <c r="H46" s="32"/>
      <c r="I46" s="32"/>
      <c r="J46" s="32"/>
    </row>
    <row r="47" spans="2:10" x14ac:dyDescent="0.25">
      <c r="B47" s="4" t="s">
        <v>49</v>
      </c>
      <c r="C47" s="24">
        <v>45814.472025000003</v>
      </c>
      <c r="D47" s="4" t="s">
        <v>17</v>
      </c>
      <c r="E47" s="6" t="s">
        <v>18</v>
      </c>
      <c r="F47" s="7">
        <v>2840</v>
      </c>
      <c r="G47" s="29"/>
      <c r="H47" s="32"/>
      <c r="I47" s="32"/>
      <c r="J47" s="32"/>
    </row>
    <row r="48" spans="2:10" x14ac:dyDescent="0.25">
      <c r="B48" s="4" t="s">
        <v>49</v>
      </c>
      <c r="C48" s="24">
        <v>45814.472025000003</v>
      </c>
      <c r="D48" s="4" t="s">
        <v>68</v>
      </c>
      <c r="E48" s="6" t="s">
        <v>69</v>
      </c>
      <c r="F48" s="7">
        <v>960</v>
      </c>
      <c r="G48" s="29"/>
      <c r="H48" s="32"/>
      <c r="I48" s="32"/>
      <c r="J48" s="32"/>
    </row>
    <row r="49" spans="2:10" x14ac:dyDescent="0.25">
      <c r="B49" s="4" t="s">
        <v>49</v>
      </c>
      <c r="C49" s="24">
        <v>45814.472025000003</v>
      </c>
      <c r="D49" s="4" t="s">
        <v>13</v>
      </c>
      <c r="E49" s="6" t="s">
        <v>14</v>
      </c>
      <c r="F49" s="7">
        <v>270</v>
      </c>
      <c r="G49" s="29"/>
      <c r="H49" s="32"/>
      <c r="I49" s="32"/>
      <c r="J49" s="32"/>
    </row>
    <row r="50" spans="2:10" x14ac:dyDescent="0.25">
      <c r="B50" s="4" t="s">
        <v>49</v>
      </c>
      <c r="C50" s="24">
        <v>45814.472025000003</v>
      </c>
      <c r="D50" s="4" t="s">
        <v>46</v>
      </c>
      <c r="E50" s="6" t="s">
        <v>47</v>
      </c>
      <c r="F50" s="7">
        <v>700</v>
      </c>
      <c r="G50" s="29"/>
      <c r="H50" s="32"/>
      <c r="I50" s="32"/>
      <c r="J50" s="32"/>
    </row>
    <row r="51" spans="2:10" x14ac:dyDescent="0.25">
      <c r="B51" s="4" t="s">
        <v>49</v>
      </c>
      <c r="C51" s="24">
        <v>45814.472025000003</v>
      </c>
      <c r="D51" s="4" t="s">
        <v>70</v>
      </c>
      <c r="E51" s="6" t="s">
        <v>71</v>
      </c>
      <c r="F51" s="7">
        <v>1530</v>
      </c>
      <c r="G51" s="29"/>
      <c r="H51" s="32"/>
      <c r="I51" s="32"/>
      <c r="J51" s="32"/>
    </row>
    <row r="52" spans="2:10" x14ac:dyDescent="0.25">
      <c r="B52" s="4" t="s">
        <v>49</v>
      </c>
      <c r="C52" s="24">
        <v>45814.472025000003</v>
      </c>
      <c r="D52" s="4" t="s">
        <v>37</v>
      </c>
      <c r="E52" s="6" t="s">
        <v>38</v>
      </c>
      <c r="F52" s="7">
        <v>945</v>
      </c>
      <c r="G52" s="29"/>
      <c r="H52" s="32"/>
      <c r="I52" s="32"/>
      <c r="J52" s="32"/>
    </row>
    <row r="53" spans="2:10" x14ac:dyDescent="0.25">
      <c r="B53" s="4" t="s">
        <v>49</v>
      </c>
      <c r="C53" s="24">
        <v>45814.472025000003</v>
      </c>
      <c r="D53" s="4" t="s">
        <v>72</v>
      </c>
      <c r="E53" s="6" t="s">
        <v>73</v>
      </c>
      <c r="F53" s="7">
        <v>1360</v>
      </c>
      <c r="G53" s="29"/>
      <c r="H53" s="32"/>
      <c r="I53" s="32"/>
      <c r="J53" s="32"/>
    </row>
    <row r="54" spans="2:10" x14ac:dyDescent="0.25">
      <c r="B54" s="4" t="s">
        <v>49</v>
      </c>
      <c r="C54" s="24">
        <v>45814.472025000003</v>
      </c>
      <c r="D54" s="4" t="s">
        <v>74</v>
      </c>
      <c r="E54" s="6" t="s">
        <v>75</v>
      </c>
      <c r="F54" s="7">
        <v>60</v>
      </c>
      <c r="G54" s="29"/>
      <c r="H54" s="32"/>
      <c r="I54" s="32"/>
      <c r="J54" s="32"/>
    </row>
    <row r="55" spans="2:10" x14ac:dyDescent="0.25">
      <c r="B55" s="4" t="s">
        <v>49</v>
      </c>
      <c r="C55" s="24">
        <v>45814.472025000003</v>
      </c>
      <c r="D55" s="4" t="s">
        <v>41</v>
      </c>
      <c r="E55" s="6" t="s">
        <v>42</v>
      </c>
      <c r="F55" s="7">
        <v>63</v>
      </c>
      <c r="G55" s="29"/>
      <c r="H55" s="32"/>
      <c r="I55" s="32"/>
      <c r="J55" s="32"/>
    </row>
    <row r="56" spans="2:10" x14ac:dyDescent="0.25">
      <c r="B56" s="4" t="s">
        <v>49</v>
      </c>
      <c r="C56" s="24">
        <v>45814.472025000003</v>
      </c>
      <c r="D56" s="4" t="s">
        <v>76</v>
      </c>
      <c r="E56" s="6" t="s">
        <v>77</v>
      </c>
      <c r="F56" s="7">
        <v>20</v>
      </c>
      <c r="G56" s="29"/>
      <c r="H56" s="32"/>
      <c r="I56" s="32"/>
      <c r="J56" s="32"/>
    </row>
    <row r="57" spans="2:10" x14ac:dyDescent="0.25">
      <c r="B57" s="4" t="s">
        <v>49</v>
      </c>
      <c r="C57" s="24">
        <v>45814.472025000003</v>
      </c>
      <c r="D57" s="4" t="s">
        <v>78</v>
      </c>
      <c r="E57" s="6" t="s">
        <v>79</v>
      </c>
      <c r="F57" s="7">
        <v>1600</v>
      </c>
      <c r="G57" s="29"/>
      <c r="H57" s="32"/>
      <c r="I57" s="32"/>
      <c r="J57" s="32"/>
    </row>
    <row r="58" spans="2:10" x14ac:dyDescent="0.25">
      <c r="B58" s="4" t="s">
        <v>81</v>
      </c>
      <c r="C58" s="24">
        <v>45817.609398000001</v>
      </c>
      <c r="D58" s="4" t="s">
        <v>43</v>
      </c>
      <c r="E58" s="6" t="s">
        <v>44</v>
      </c>
      <c r="F58" s="17">
        <v>2667</v>
      </c>
      <c r="G58" s="29"/>
      <c r="H58" s="32"/>
      <c r="I58" s="32"/>
      <c r="J58" s="32"/>
    </row>
    <row r="59" spans="2:10" x14ac:dyDescent="0.25">
      <c r="B59" s="4" t="s">
        <v>81</v>
      </c>
      <c r="C59" s="24">
        <v>45817.609398000001</v>
      </c>
      <c r="D59" s="4" t="s">
        <v>35</v>
      </c>
      <c r="E59" s="6" t="s">
        <v>36</v>
      </c>
      <c r="F59" s="17">
        <v>147</v>
      </c>
      <c r="G59" s="29"/>
      <c r="H59" s="32"/>
      <c r="I59" s="32"/>
      <c r="J59" s="32"/>
    </row>
    <row r="60" spans="2:10" x14ac:dyDescent="0.25">
      <c r="B60" s="4" t="s">
        <v>81</v>
      </c>
      <c r="C60" s="24">
        <v>45817.609398000001</v>
      </c>
      <c r="D60" s="4" t="s">
        <v>82</v>
      </c>
      <c r="E60" s="6" t="s">
        <v>83</v>
      </c>
      <c r="F60" s="17">
        <v>30</v>
      </c>
      <c r="G60" s="29"/>
      <c r="H60" s="32"/>
      <c r="I60" s="32"/>
      <c r="J60" s="32"/>
    </row>
    <row r="61" spans="2:10" x14ac:dyDescent="0.25">
      <c r="B61" s="4" t="s">
        <v>81</v>
      </c>
      <c r="C61" s="24">
        <v>45817.609398000001</v>
      </c>
      <c r="D61" s="4" t="s">
        <v>76</v>
      </c>
      <c r="E61" s="6" t="s">
        <v>77</v>
      </c>
      <c r="F61" s="17">
        <v>20</v>
      </c>
      <c r="G61" s="29"/>
      <c r="H61" s="32"/>
      <c r="I61" s="32"/>
      <c r="J61" s="32"/>
    </row>
    <row r="62" spans="2:10" x14ac:dyDescent="0.25">
      <c r="B62" s="4" t="s">
        <v>81</v>
      </c>
      <c r="C62" s="24">
        <v>45817.609398000001</v>
      </c>
      <c r="D62" s="4" t="s">
        <v>72</v>
      </c>
      <c r="E62" s="6" t="s">
        <v>73</v>
      </c>
      <c r="F62" s="17">
        <v>2180</v>
      </c>
      <c r="G62" s="29"/>
      <c r="H62" s="32"/>
      <c r="I62" s="32"/>
      <c r="J62" s="32"/>
    </row>
    <row r="63" spans="2:10" x14ac:dyDescent="0.25">
      <c r="B63" s="4" t="s">
        <v>81</v>
      </c>
      <c r="C63" s="24">
        <v>45817.609398000001</v>
      </c>
      <c r="D63" s="4" t="s">
        <v>84</v>
      </c>
      <c r="E63" s="6" t="s">
        <v>85</v>
      </c>
      <c r="F63" s="17">
        <v>160</v>
      </c>
      <c r="G63" s="29"/>
      <c r="H63" s="32"/>
      <c r="I63" s="32"/>
      <c r="J63" s="32"/>
    </row>
    <row r="64" spans="2:10" x14ac:dyDescent="0.25">
      <c r="B64" s="4" t="s">
        <v>81</v>
      </c>
      <c r="C64" s="24">
        <v>45817.609398000001</v>
      </c>
      <c r="D64" s="4" t="s">
        <v>11</v>
      </c>
      <c r="E64" s="6" t="s">
        <v>12</v>
      </c>
      <c r="F64" s="17">
        <v>280</v>
      </c>
      <c r="G64" s="29"/>
      <c r="H64" s="32"/>
      <c r="I64" s="32"/>
      <c r="J64" s="32"/>
    </row>
    <row r="65" spans="2:10" x14ac:dyDescent="0.25">
      <c r="B65" s="4" t="s">
        <v>81</v>
      </c>
      <c r="C65" s="24">
        <v>45817.609398000001</v>
      </c>
      <c r="D65" s="4" t="s">
        <v>11</v>
      </c>
      <c r="E65" s="6" t="s">
        <v>12</v>
      </c>
      <c r="F65" s="17">
        <v>80</v>
      </c>
      <c r="G65" s="29"/>
      <c r="H65" s="32"/>
      <c r="I65" s="32"/>
      <c r="J65" s="32"/>
    </row>
    <row r="66" spans="2:10" x14ac:dyDescent="0.25">
      <c r="B66" s="4" t="s">
        <v>81</v>
      </c>
      <c r="C66" s="24">
        <v>45817.609398000001</v>
      </c>
      <c r="D66" s="4" t="s">
        <v>70</v>
      </c>
      <c r="E66" s="6" t="s">
        <v>71</v>
      </c>
      <c r="F66" s="17">
        <v>1980</v>
      </c>
      <c r="G66" s="29"/>
      <c r="H66" s="32"/>
      <c r="I66" s="32"/>
      <c r="J66" s="32"/>
    </row>
    <row r="67" spans="2:10" x14ac:dyDescent="0.25">
      <c r="B67" s="4" t="s">
        <v>81</v>
      </c>
      <c r="C67" s="24">
        <v>45817.609398000001</v>
      </c>
      <c r="D67" s="4" t="s">
        <v>46</v>
      </c>
      <c r="E67" s="6" t="s">
        <v>47</v>
      </c>
      <c r="F67" s="17">
        <v>840</v>
      </c>
      <c r="G67" s="29"/>
      <c r="H67" s="32"/>
      <c r="I67" s="32"/>
      <c r="J67" s="32"/>
    </row>
    <row r="68" spans="2:10" x14ac:dyDescent="0.25">
      <c r="B68" s="4" t="s">
        <v>81</v>
      </c>
      <c r="C68" s="24">
        <v>45817.609398000001</v>
      </c>
      <c r="D68" s="4" t="s">
        <v>15</v>
      </c>
      <c r="E68" s="6" t="s">
        <v>16</v>
      </c>
      <c r="F68" s="17">
        <v>300</v>
      </c>
      <c r="G68" s="29"/>
      <c r="H68" s="32"/>
      <c r="I68" s="32"/>
      <c r="J68" s="32"/>
    </row>
    <row r="69" spans="2:10" x14ac:dyDescent="0.25">
      <c r="B69" s="4" t="s">
        <v>81</v>
      </c>
      <c r="C69" s="24">
        <v>45817.609398000001</v>
      </c>
      <c r="D69" s="4" t="s">
        <v>17</v>
      </c>
      <c r="E69" s="6" t="s">
        <v>18</v>
      </c>
      <c r="F69" s="17">
        <v>900</v>
      </c>
      <c r="G69" s="29"/>
      <c r="H69" s="32"/>
      <c r="I69" s="32"/>
      <c r="J69" s="32"/>
    </row>
    <row r="70" spans="2:10" x14ac:dyDescent="0.25">
      <c r="B70" s="4" t="s">
        <v>81</v>
      </c>
      <c r="C70" s="24">
        <v>45817.609398000001</v>
      </c>
      <c r="D70" s="4" t="s">
        <v>66</v>
      </c>
      <c r="E70" s="6" t="s">
        <v>67</v>
      </c>
      <c r="F70" s="17">
        <v>1950</v>
      </c>
      <c r="G70" s="29"/>
      <c r="H70" s="32"/>
      <c r="I70" s="32"/>
      <c r="J70" s="32"/>
    </row>
    <row r="71" spans="2:10" x14ac:dyDescent="0.25">
      <c r="B71" s="4" t="s">
        <v>81</v>
      </c>
      <c r="C71" s="24">
        <v>45817.609398000001</v>
      </c>
      <c r="D71" s="4" t="s">
        <v>86</v>
      </c>
      <c r="E71" s="6" t="s">
        <v>87</v>
      </c>
      <c r="F71" s="17">
        <v>225</v>
      </c>
      <c r="G71" s="29"/>
      <c r="H71" s="32"/>
      <c r="I71" s="32"/>
      <c r="J71" s="32"/>
    </row>
    <row r="72" spans="2:10" x14ac:dyDescent="0.25">
      <c r="B72" s="4" t="s">
        <v>81</v>
      </c>
      <c r="C72" s="24">
        <v>45817.609398000001</v>
      </c>
      <c r="D72" s="4" t="s">
        <v>64</v>
      </c>
      <c r="E72" s="6" t="s">
        <v>65</v>
      </c>
      <c r="F72" s="17">
        <v>2407.5</v>
      </c>
      <c r="G72" s="29"/>
      <c r="H72" s="32"/>
      <c r="I72" s="32"/>
      <c r="J72" s="32"/>
    </row>
    <row r="73" spans="2:10" x14ac:dyDescent="0.25">
      <c r="B73" s="4" t="s">
        <v>81</v>
      </c>
      <c r="C73" s="24">
        <v>45817.609398000001</v>
      </c>
      <c r="D73" s="4" t="s">
        <v>62</v>
      </c>
      <c r="E73" s="6" t="s">
        <v>63</v>
      </c>
      <c r="F73" s="17">
        <v>420</v>
      </c>
      <c r="G73" s="29"/>
      <c r="H73" s="32"/>
      <c r="I73" s="32"/>
      <c r="J73" s="32"/>
    </row>
    <row r="74" spans="2:10" x14ac:dyDescent="0.25">
      <c r="B74" s="4" t="s">
        <v>81</v>
      </c>
      <c r="C74" s="24">
        <v>45817.609398000001</v>
      </c>
      <c r="D74" s="4" t="s">
        <v>60</v>
      </c>
      <c r="E74" s="6" t="s">
        <v>61</v>
      </c>
      <c r="F74" s="17">
        <v>1040</v>
      </c>
      <c r="G74" s="29"/>
      <c r="H74" s="32"/>
      <c r="I74" s="32"/>
      <c r="J74" s="32"/>
    </row>
    <row r="75" spans="2:10" x14ac:dyDescent="0.25">
      <c r="B75" s="4" t="s">
        <v>81</v>
      </c>
      <c r="C75" s="24">
        <v>45817.609398000001</v>
      </c>
      <c r="D75" s="4" t="s">
        <v>25</v>
      </c>
      <c r="E75" s="6" t="s">
        <v>26</v>
      </c>
      <c r="F75" s="17">
        <v>80</v>
      </c>
      <c r="G75" s="29"/>
      <c r="H75" s="32"/>
      <c r="I75" s="32"/>
      <c r="J75" s="32"/>
    </row>
    <row r="76" spans="2:10" x14ac:dyDescent="0.25">
      <c r="B76" s="4" t="s">
        <v>81</v>
      </c>
      <c r="C76" s="24">
        <v>45817.609398000001</v>
      </c>
      <c r="D76" s="4" t="s">
        <v>88</v>
      </c>
      <c r="E76" s="6" t="s">
        <v>89</v>
      </c>
      <c r="F76" s="17">
        <v>22.5</v>
      </c>
      <c r="G76" s="29"/>
      <c r="H76" s="32"/>
      <c r="I76" s="32"/>
      <c r="J76" s="32"/>
    </row>
    <row r="77" spans="2:10" x14ac:dyDescent="0.25">
      <c r="B77" s="4" t="s">
        <v>81</v>
      </c>
      <c r="C77" s="24">
        <v>45817.609398000001</v>
      </c>
      <c r="D77" s="4" t="s">
        <v>45</v>
      </c>
      <c r="E77" s="6" t="s">
        <v>30</v>
      </c>
      <c r="F77" s="17">
        <v>382.5</v>
      </c>
      <c r="G77" s="29"/>
      <c r="H77" s="32"/>
      <c r="I77" s="32"/>
      <c r="J77" s="32"/>
    </row>
    <row r="78" spans="2:10" x14ac:dyDescent="0.25">
      <c r="B78" s="4" t="s">
        <v>81</v>
      </c>
      <c r="C78" s="24">
        <v>45817.609398000001</v>
      </c>
      <c r="D78" s="4" t="s">
        <v>58</v>
      </c>
      <c r="E78" s="6" t="s">
        <v>59</v>
      </c>
      <c r="F78" s="17">
        <v>140</v>
      </c>
      <c r="G78" s="29"/>
      <c r="H78" s="32"/>
      <c r="I78" s="32"/>
      <c r="J78" s="32"/>
    </row>
    <row r="79" spans="2:10" x14ac:dyDescent="0.25">
      <c r="B79" s="4" t="s">
        <v>81</v>
      </c>
      <c r="C79" s="24">
        <v>45817.609398000001</v>
      </c>
      <c r="D79" s="4" t="s">
        <v>56</v>
      </c>
      <c r="E79" s="6" t="s">
        <v>57</v>
      </c>
      <c r="F79" s="17">
        <v>1988</v>
      </c>
      <c r="G79" s="29"/>
      <c r="H79" s="32"/>
      <c r="I79" s="32"/>
      <c r="J79" s="32"/>
    </row>
    <row r="80" spans="2:10" x14ac:dyDescent="0.25">
      <c r="B80" s="4" t="s">
        <v>81</v>
      </c>
      <c r="C80" s="24">
        <v>45817.609398000001</v>
      </c>
      <c r="D80" s="4" t="s">
        <v>90</v>
      </c>
      <c r="E80" s="6" t="s">
        <v>91</v>
      </c>
      <c r="F80" s="17">
        <v>1036</v>
      </c>
      <c r="G80" s="29"/>
      <c r="H80" s="32"/>
      <c r="I80" s="32"/>
      <c r="J80" s="32"/>
    </row>
    <row r="81" spans="2:10" x14ac:dyDescent="0.25">
      <c r="B81" s="4" t="s">
        <v>81</v>
      </c>
      <c r="C81" s="24">
        <v>45817.609398000001</v>
      </c>
      <c r="D81" s="4" t="s">
        <v>52</v>
      </c>
      <c r="E81" s="6" t="s">
        <v>53</v>
      </c>
      <c r="F81" s="17">
        <v>360</v>
      </c>
      <c r="G81" s="29"/>
      <c r="H81" s="32"/>
      <c r="I81" s="32"/>
      <c r="J81" s="32"/>
    </row>
    <row r="82" spans="2:10" x14ac:dyDescent="0.25">
      <c r="B82" s="4" t="s">
        <v>81</v>
      </c>
      <c r="C82" s="24">
        <v>45817.609398000001</v>
      </c>
      <c r="D82" s="4" t="s">
        <v>92</v>
      </c>
      <c r="E82" s="6" t="s">
        <v>93</v>
      </c>
      <c r="F82" s="17">
        <v>420</v>
      </c>
      <c r="G82" s="29"/>
      <c r="H82" s="32"/>
      <c r="I82" s="32"/>
      <c r="J82" s="32"/>
    </row>
    <row r="83" spans="2:10" x14ac:dyDescent="0.25">
      <c r="B83" s="4" t="s">
        <v>81</v>
      </c>
      <c r="C83" s="24">
        <v>45817.609398000001</v>
      </c>
      <c r="D83" s="4" t="s">
        <v>50</v>
      </c>
      <c r="E83" s="6" t="s">
        <v>51</v>
      </c>
      <c r="F83" s="17">
        <v>540</v>
      </c>
      <c r="G83" s="29"/>
      <c r="H83" s="32"/>
      <c r="I83" s="32"/>
      <c r="J83" s="32"/>
    </row>
    <row r="84" spans="2:10" x14ac:dyDescent="0.25">
      <c r="B84" s="4" t="s">
        <v>95</v>
      </c>
      <c r="C84" s="24">
        <v>45817.392638999998</v>
      </c>
      <c r="D84" s="4" t="s">
        <v>31</v>
      </c>
      <c r="E84" s="6" t="s">
        <v>32</v>
      </c>
      <c r="F84" s="7">
        <v>2250</v>
      </c>
      <c r="G84" s="29"/>
      <c r="H84" s="32"/>
      <c r="I84" s="32"/>
      <c r="J84" s="32"/>
    </row>
    <row r="85" spans="2:10" x14ac:dyDescent="0.25">
      <c r="B85" s="4" t="s">
        <v>95</v>
      </c>
      <c r="C85" s="24">
        <v>45817.392638999998</v>
      </c>
      <c r="D85" s="4" t="s">
        <v>96</v>
      </c>
      <c r="E85" s="6" t="s">
        <v>97</v>
      </c>
      <c r="F85" s="7">
        <v>270</v>
      </c>
      <c r="G85" s="29"/>
      <c r="H85" s="32"/>
      <c r="I85" s="32"/>
      <c r="J85" s="32"/>
    </row>
    <row r="86" spans="2:10" x14ac:dyDescent="0.25">
      <c r="B86" s="4" t="s">
        <v>95</v>
      </c>
      <c r="C86" s="24">
        <v>45817.392638999998</v>
      </c>
      <c r="D86" s="4" t="s">
        <v>74</v>
      </c>
      <c r="E86" s="6" t="s">
        <v>75</v>
      </c>
      <c r="F86" s="7">
        <v>60</v>
      </c>
      <c r="G86" s="29"/>
      <c r="H86" s="32"/>
      <c r="I86" s="32"/>
      <c r="J86" s="32"/>
    </row>
    <row r="87" spans="2:10" x14ac:dyDescent="0.25">
      <c r="B87" s="4" t="s">
        <v>95</v>
      </c>
      <c r="C87" s="24">
        <v>45817.392638999998</v>
      </c>
      <c r="D87" s="4" t="s">
        <v>66</v>
      </c>
      <c r="E87" s="6" t="s">
        <v>67</v>
      </c>
      <c r="F87" s="7">
        <v>540</v>
      </c>
      <c r="G87" s="29"/>
      <c r="H87" s="32"/>
      <c r="I87" s="32"/>
      <c r="J87" s="32"/>
    </row>
    <row r="88" spans="2:10" x14ac:dyDescent="0.25">
      <c r="B88" s="4" t="s">
        <v>95</v>
      </c>
      <c r="C88" s="24">
        <v>45817.392638999998</v>
      </c>
      <c r="D88" s="4" t="s">
        <v>17</v>
      </c>
      <c r="E88" s="6" t="s">
        <v>18</v>
      </c>
      <c r="F88" s="7">
        <v>1620</v>
      </c>
      <c r="G88" s="29"/>
      <c r="H88" s="32"/>
      <c r="I88" s="32"/>
      <c r="J88" s="32"/>
    </row>
    <row r="89" spans="2:10" x14ac:dyDescent="0.25">
      <c r="B89" s="4" t="s">
        <v>95</v>
      </c>
      <c r="C89" s="24">
        <v>45817.392638999998</v>
      </c>
      <c r="D89" s="4" t="s">
        <v>15</v>
      </c>
      <c r="E89" s="6" t="s">
        <v>16</v>
      </c>
      <c r="F89" s="7">
        <v>1380</v>
      </c>
      <c r="G89" s="29"/>
      <c r="H89" s="32"/>
      <c r="I89" s="32"/>
      <c r="J89" s="32"/>
    </row>
    <row r="90" spans="2:10" x14ac:dyDescent="0.25">
      <c r="B90" s="4" t="s">
        <v>95</v>
      </c>
      <c r="C90" s="24">
        <v>45817.392638999998</v>
      </c>
      <c r="D90" s="4" t="s">
        <v>46</v>
      </c>
      <c r="E90" s="6" t="s">
        <v>47</v>
      </c>
      <c r="F90" s="7">
        <v>1440</v>
      </c>
      <c r="G90" s="29"/>
      <c r="H90" s="32"/>
      <c r="I90" s="32"/>
      <c r="J90" s="32"/>
    </row>
    <row r="91" spans="2:10" x14ac:dyDescent="0.25">
      <c r="B91" s="4" t="s">
        <v>95</v>
      </c>
      <c r="C91" s="24">
        <v>45817.392638999998</v>
      </c>
      <c r="D91" s="4" t="s">
        <v>70</v>
      </c>
      <c r="E91" s="6" t="s">
        <v>71</v>
      </c>
      <c r="F91" s="7">
        <v>1830</v>
      </c>
      <c r="G91" s="29"/>
      <c r="H91" s="32"/>
      <c r="I91" s="32"/>
      <c r="J91" s="32"/>
    </row>
    <row r="92" spans="2:10" x14ac:dyDescent="0.25">
      <c r="B92" s="4" t="s">
        <v>95</v>
      </c>
      <c r="C92" s="24">
        <v>45817.392638999998</v>
      </c>
      <c r="D92" s="4" t="s">
        <v>11</v>
      </c>
      <c r="E92" s="6" t="s">
        <v>12</v>
      </c>
      <c r="F92" s="7">
        <v>1140</v>
      </c>
      <c r="G92" s="29"/>
      <c r="H92" s="32"/>
      <c r="I92" s="32"/>
      <c r="J92" s="32"/>
    </row>
    <row r="93" spans="2:10" x14ac:dyDescent="0.25">
      <c r="B93" s="4" t="s">
        <v>95</v>
      </c>
      <c r="C93" s="24">
        <v>45817.392638999998</v>
      </c>
      <c r="D93" s="4" t="s">
        <v>84</v>
      </c>
      <c r="E93" s="6" t="s">
        <v>85</v>
      </c>
      <c r="F93" s="7">
        <v>360</v>
      </c>
      <c r="G93" s="29"/>
      <c r="H93" s="32"/>
      <c r="I93" s="32"/>
      <c r="J93" s="32"/>
    </row>
    <row r="94" spans="2:10" x14ac:dyDescent="0.25">
      <c r="B94" s="4" t="s">
        <v>95</v>
      </c>
      <c r="C94" s="24">
        <v>45817.392638999998</v>
      </c>
      <c r="D94" s="4" t="s">
        <v>72</v>
      </c>
      <c r="E94" s="6" t="s">
        <v>73</v>
      </c>
      <c r="F94" s="7">
        <v>860</v>
      </c>
      <c r="G94" s="29"/>
      <c r="H94" s="32"/>
      <c r="I94" s="32"/>
      <c r="J94" s="32"/>
    </row>
    <row r="95" spans="2:10" x14ac:dyDescent="0.25">
      <c r="B95" s="4" t="s">
        <v>95</v>
      </c>
      <c r="C95" s="24">
        <v>45817.392638999998</v>
      </c>
      <c r="D95" s="4" t="s">
        <v>76</v>
      </c>
      <c r="E95" s="6" t="s">
        <v>77</v>
      </c>
      <c r="F95" s="7">
        <v>380</v>
      </c>
      <c r="G95" s="29"/>
      <c r="H95" s="32"/>
      <c r="I95" s="32"/>
      <c r="J95" s="32"/>
    </row>
    <row r="96" spans="2:10" x14ac:dyDescent="0.25">
      <c r="B96" s="4" t="s">
        <v>95</v>
      </c>
      <c r="C96" s="24">
        <v>45817.392638999998</v>
      </c>
      <c r="D96" s="4" t="s">
        <v>21</v>
      </c>
      <c r="E96" s="6" t="s">
        <v>22</v>
      </c>
      <c r="F96" s="7">
        <v>20</v>
      </c>
      <c r="G96" s="29"/>
      <c r="H96" s="32"/>
      <c r="I96" s="32"/>
      <c r="J96" s="32"/>
    </row>
    <row r="97" spans="2:10" x14ac:dyDescent="0.25">
      <c r="B97" s="4" t="s">
        <v>95</v>
      </c>
      <c r="C97" s="24">
        <v>45817.392638999998</v>
      </c>
      <c r="D97" s="4" t="s">
        <v>39</v>
      </c>
      <c r="E97" s="6" t="s">
        <v>40</v>
      </c>
      <c r="F97" s="7">
        <v>400</v>
      </c>
      <c r="G97" s="29"/>
      <c r="H97" s="32"/>
      <c r="I97" s="32"/>
      <c r="J97" s="32"/>
    </row>
    <row r="98" spans="2:10" x14ac:dyDescent="0.25">
      <c r="B98" s="4" t="s">
        <v>95</v>
      </c>
      <c r="C98" s="24">
        <v>45817.392638999998</v>
      </c>
      <c r="D98" s="4" t="s">
        <v>43</v>
      </c>
      <c r="E98" s="6" t="s">
        <v>44</v>
      </c>
      <c r="F98" s="7">
        <v>2058</v>
      </c>
      <c r="G98" s="29"/>
      <c r="H98" s="32"/>
      <c r="I98" s="32"/>
      <c r="J98" s="32"/>
    </row>
    <row r="99" spans="2:10" x14ac:dyDescent="0.25">
      <c r="B99" s="4" t="s">
        <v>95</v>
      </c>
      <c r="C99" s="24">
        <v>45817.392638999998</v>
      </c>
      <c r="D99" s="4" t="s">
        <v>35</v>
      </c>
      <c r="E99" s="6" t="s">
        <v>36</v>
      </c>
      <c r="F99" s="7">
        <v>1008</v>
      </c>
      <c r="G99" s="29"/>
      <c r="H99" s="32"/>
      <c r="I99" s="32"/>
      <c r="J99" s="32"/>
    </row>
    <row r="100" spans="2:10" x14ac:dyDescent="0.25">
      <c r="B100" s="4" t="s">
        <v>95</v>
      </c>
      <c r="C100" s="24">
        <v>45817.392638999998</v>
      </c>
      <c r="D100" s="4" t="s">
        <v>98</v>
      </c>
      <c r="E100" s="6" t="s">
        <v>99</v>
      </c>
      <c r="F100" s="7">
        <v>21</v>
      </c>
      <c r="G100" s="29"/>
      <c r="H100" s="32"/>
      <c r="I100" s="32"/>
      <c r="J100" s="32"/>
    </row>
    <row r="101" spans="2:10" x14ac:dyDescent="0.25">
      <c r="B101" s="4" t="s">
        <v>95</v>
      </c>
      <c r="C101" s="24">
        <v>45817.392638999998</v>
      </c>
      <c r="D101" s="4" t="s">
        <v>50</v>
      </c>
      <c r="E101" s="6" t="s">
        <v>51</v>
      </c>
      <c r="F101" s="7">
        <v>600</v>
      </c>
      <c r="G101" s="29"/>
      <c r="H101" s="32"/>
      <c r="I101" s="32"/>
      <c r="J101" s="32"/>
    </row>
    <row r="102" spans="2:10" x14ac:dyDescent="0.25">
      <c r="B102" s="4" t="s">
        <v>95</v>
      </c>
      <c r="C102" s="24">
        <v>45817.392638999998</v>
      </c>
      <c r="D102" s="4" t="s">
        <v>52</v>
      </c>
      <c r="E102" s="6" t="s">
        <v>53</v>
      </c>
      <c r="F102" s="7">
        <v>480</v>
      </c>
      <c r="G102" s="29"/>
      <c r="H102" s="32"/>
      <c r="I102" s="32"/>
      <c r="J102" s="32"/>
    </row>
    <row r="103" spans="2:10" x14ac:dyDescent="0.25">
      <c r="B103" s="4" t="s">
        <v>95</v>
      </c>
      <c r="C103" s="24">
        <v>45817.392638999998</v>
      </c>
      <c r="D103" s="4" t="s">
        <v>100</v>
      </c>
      <c r="E103" s="6" t="s">
        <v>101</v>
      </c>
      <c r="F103" s="7">
        <v>30</v>
      </c>
      <c r="G103" s="29"/>
      <c r="H103" s="32"/>
      <c r="I103" s="32"/>
      <c r="J103" s="32"/>
    </row>
    <row r="104" spans="2:10" x14ac:dyDescent="0.25">
      <c r="B104" s="4" t="s">
        <v>95</v>
      </c>
      <c r="C104" s="24">
        <v>45817.392638999998</v>
      </c>
      <c r="D104" s="4" t="s">
        <v>54</v>
      </c>
      <c r="E104" s="6" t="s">
        <v>55</v>
      </c>
      <c r="F104" s="7">
        <v>90</v>
      </c>
      <c r="G104" s="29"/>
      <c r="H104" s="32"/>
      <c r="I104" s="32"/>
      <c r="J104" s="32"/>
    </row>
    <row r="105" spans="2:10" x14ac:dyDescent="0.25">
      <c r="B105" s="4" t="s">
        <v>95</v>
      </c>
      <c r="C105" s="24">
        <v>45817.392638999998</v>
      </c>
      <c r="D105" s="4" t="s">
        <v>90</v>
      </c>
      <c r="E105" s="6" t="s">
        <v>91</v>
      </c>
      <c r="F105" s="7">
        <v>28</v>
      </c>
      <c r="G105" s="29"/>
      <c r="H105" s="32"/>
      <c r="I105" s="32"/>
      <c r="J105" s="32"/>
    </row>
    <row r="106" spans="2:10" x14ac:dyDescent="0.25">
      <c r="B106" s="4" t="s">
        <v>95</v>
      </c>
      <c r="C106" s="24">
        <v>45817.392638999998</v>
      </c>
      <c r="D106" s="4" t="s">
        <v>56</v>
      </c>
      <c r="E106" s="6" t="s">
        <v>57</v>
      </c>
      <c r="F106" s="7">
        <v>504</v>
      </c>
      <c r="G106" s="29"/>
      <c r="H106" s="32"/>
      <c r="I106" s="32"/>
      <c r="J106" s="32"/>
    </row>
    <row r="107" spans="2:10" x14ac:dyDescent="0.25">
      <c r="B107" s="4" t="s">
        <v>95</v>
      </c>
      <c r="C107" s="24">
        <v>45817.392638999998</v>
      </c>
      <c r="D107" s="4" t="s">
        <v>102</v>
      </c>
      <c r="E107" s="6" t="s">
        <v>103</v>
      </c>
      <c r="F107" s="7">
        <v>45</v>
      </c>
      <c r="G107" s="29"/>
      <c r="H107" s="32"/>
      <c r="I107" s="32"/>
      <c r="J107" s="32"/>
    </row>
    <row r="108" spans="2:10" x14ac:dyDescent="0.25">
      <c r="B108" s="4" t="s">
        <v>95</v>
      </c>
      <c r="C108" s="24">
        <v>45817.392638999998</v>
      </c>
      <c r="D108" s="4" t="s">
        <v>45</v>
      </c>
      <c r="E108" s="6" t="s">
        <v>30</v>
      </c>
      <c r="F108" s="7">
        <v>720</v>
      </c>
      <c r="G108" s="29"/>
      <c r="H108" s="32"/>
      <c r="I108" s="32"/>
      <c r="J108" s="32"/>
    </row>
    <row r="109" spans="2:10" x14ac:dyDescent="0.25">
      <c r="B109" s="4" t="s">
        <v>95</v>
      </c>
      <c r="C109" s="24">
        <v>45817.392638999998</v>
      </c>
      <c r="D109" s="4" t="s">
        <v>27</v>
      </c>
      <c r="E109" s="6" t="s">
        <v>28</v>
      </c>
      <c r="F109" s="7">
        <v>22.5</v>
      </c>
      <c r="G109" s="29"/>
      <c r="H109" s="32"/>
      <c r="I109" s="32"/>
      <c r="J109" s="32"/>
    </row>
    <row r="110" spans="2:10" x14ac:dyDescent="0.25">
      <c r="B110" s="4" t="s">
        <v>95</v>
      </c>
      <c r="C110" s="24">
        <v>45817.392638999998</v>
      </c>
      <c r="D110" s="4" t="s">
        <v>104</v>
      </c>
      <c r="E110" s="6" t="s">
        <v>105</v>
      </c>
      <c r="F110" s="7">
        <v>80</v>
      </c>
      <c r="G110" s="29"/>
      <c r="H110" s="32"/>
      <c r="I110" s="32"/>
      <c r="J110" s="32"/>
    </row>
    <row r="111" spans="2:10" x14ac:dyDescent="0.25">
      <c r="B111" s="4" t="s">
        <v>95</v>
      </c>
      <c r="C111" s="24">
        <v>45817.392638999998</v>
      </c>
      <c r="D111" s="4" t="s">
        <v>25</v>
      </c>
      <c r="E111" s="6" t="s">
        <v>26</v>
      </c>
      <c r="F111" s="7">
        <v>560</v>
      </c>
      <c r="G111" s="29"/>
      <c r="H111" s="32"/>
      <c r="I111" s="32"/>
      <c r="J111" s="32"/>
    </row>
    <row r="112" spans="2:10" x14ac:dyDescent="0.25">
      <c r="B112" s="4" t="s">
        <v>95</v>
      </c>
      <c r="C112" s="24">
        <v>45817.392638999998</v>
      </c>
      <c r="D112" s="4" t="s">
        <v>60</v>
      </c>
      <c r="E112" s="6" t="s">
        <v>61</v>
      </c>
      <c r="F112" s="7">
        <v>1360</v>
      </c>
      <c r="G112" s="29"/>
      <c r="H112" s="32"/>
      <c r="I112" s="32"/>
      <c r="J112" s="32"/>
    </row>
    <row r="113" spans="2:10" x14ac:dyDescent="0.25">
      <c r="B113" s="4" t="s">
        <v>107</v>
      </c>
      <c r="C113" s="24">
        <v>45819.712731</v>
      </c>
      <c r="D113" s="4" t="s">
        <v>11</v>
      </c>
      <c r="E113" s="6" t="s">
        <v>12</v>
      </c>
      <c r="F113" s="7">
        <v>120</v>
      </c>
      <c r="G113" s="29"/>
      <c r="H113" s="32"/>
      <c r="I113" s="32"/>
      <c r="J113" s="32"/>
    </row>
    <row r="114" spans="2:10" x14ac:dyDescent="0.25">
      <c r="B114" s="4" t="s">
        <v>107</v>
      </c>
      <c r="C114" s="24">
        <v>45819.712731</v>
      </c>
      <c r="D114" s="4" t="s">
        <v>76</v>
      </c>
      <c r="E114" s="6" t="s">
        <v>77</v>
      </c>
      <c r="F114" s="7">
        <v>160</v>
      </c>
      <c r="G114" s="29"/>
      <c r="H114" s="32"/>
      <c r="I114" s="32"/>
      <c r="J114" s="32"/>
    </row>
    <row r="115" spans="2:10" x14ac:dyDescent="0.25">
      <c r="B115" s="4" t="s">
        <v>107</v>
      </c>
      <c r="C115" s="24">
        <v>45819.712731</v>
      </c>
      <c r="D115" s="4" t="s">
        <v>46</v>
      </c>
      <c r="E115" s="6" t="s">
        <v>47</v>
      </c>
      <c r="F115" s="7">
        <v>740</v>
      </c>
      <c r="G115" s="29"/>
      <c r="H115" s="32"/>
      <c r="I115" s="32"/>
      <c r="J115" s="32"/>
    </row>
    <row r="116" spans="2:10" x14ac:dyDescent="0.25">
      <c r="B116" s="4" t="s">
        <v>107</v>
      </c>
      <c r="C116" s="24">
        <v>45819.712731</v>
      </c>
      <c r="D116" s="4" t="s">
        <v>13</v>
      </c>
      <c r="E116" s="6" t="s">
        <v>14</v>
      </c>
      <c r="F116" s="7">
        <v>652.5</v>
      </c>
      <c r="G116" s="29"/>
      <c r="H116" s="32"/>
      <c r="I116" s="32"/>
      <c r="J116" s="32"/>
    </row>
    <row r="117" spans="2:10" x14ac:dyDescent="0.25">
      <c r="B117" s="4" t="s">
        <v>107</v>
      </c>
      <c r="C117" s="24">
        <v>45819.712731</v>
      </c>
      <c r="D117" s="4" t="s">
        <v>15</v>
      </c>
      <c r="E117" s="6" t="s">
        <v>16</v>
      </c>
      <c r="F117" s="7">
        <v>1320</v>
      </c>
      <c r="G117" s="29"/>
      <c r="H117" s="32"/>
      <c r="I117" s="32"/>
      <c r="J117" s="32"/>
    </row>
    <row r="118" spans="2:10" x14ac:dyDescent="0.25">
      <c r="B118" s="4" t="s">
        <v>107</v>
      </c>
      <c r="C118" s="24">
        <v>45819.712731</v>
      </c>
      <c r="D118" s="4" t="s">
        <v>17</v>
      </c>
      <c r="E118" s="6" t="s">
        <v>18</v>
      </c>
      <c r="F118" s="7">
        <v>2980</v>
      </c>
      <c r="G118" s="29"/>
      <c r="H118" s="32"/>
      <c r="I118" s="32"/>
      <c r="J118" s="32"/>
    </row>
    <row r="119" spans="2:10" x14ac:dyDescent="0.25">
      <c r="B119" s="4" t="s">
        <v>107</v>
      </c>
      <c r="C119" s="24">
        <v>45819.712731</v>
      </c>
      <c r="D119" s="4" t="s">
        <v>86</v>
      </c>
      <c r="E119" s="6" t="s">
        <v>87</v>
      </c>
      <c r="F119" s="7">
        <v>562.5</v>
      </c>
      <c r="G119" s="29"/>
      <c r="H119" s="32"/>
      <c r="I119" s="32"/>
      <c r="J119" s="32"/>
    </row>
    <row r="120" spans="2:10" x14ac:dyDescent="0.25">
      <c r="B120" s="4" t="s">
        <v>107</v>
      </c>
      <c r="C120" s="24">
        <v>45819.712731</v>
      </c>
      <c r="D120" s="4" t="s">
        <v>64</v>
      </c>
      <c r="E120" s="6" t="s">
        <v>65</v>
      </c>
      <c r="F120" s="7">
        <v>1732.5</v>
      </c>
      <c r="G120" s="29"/>
      <c r="H120" s="32"/>
      <c r="I120" s="32"/>
      <c r="J120" s="32"/>
    </row>
    <row r="121" spans="2:10" x14ac:dyDescent="0.25">
      <c r="B121" s="4" t="s">
        <v>107</v>
      </c>
      <c r="C121" s="24">
        <v>45819.712731</v>
      </c>
      <c r="D121" s="4" t="s">
        <v>23</v>
      </c>
      <c r="E121" s="6" t="s">
        <v>24</v>
      </c>
      <c r="F121" s="7">
        <v>787.5</v>
      </c>
      <c r="G121" s="29"/>
      <c r="H121" s="32"/>
      <c r="I121" s="32"/>
      <c r="J121" s="32"/>
    </row>
    <row r="122" spans="2:10" x14ac:dyDescent="0.25">
      <c r="B122" s="4" t="s">
        <v>107</v>
      </c>
      <c r="C122" s="24">
        <v>45819.712731</v>
      </c>
      <c r="D122" s="4" t="s">
        <v>62</v>
      </c>
      <c r="E122" s="6" t="s">
        <v>63</v>
      </c>
      <c r="F122" s="7">
        <v>1050</v>
      </c>
      <c r="G122" s="29"/>
      <c r="H122" s="32"/>
      <c r="I122" s="32"/>
      <c r="J122" s="32"/>
    </row>
    <row r="123" spans="2:10" x14ac:dyDescent="0.25">
      <c r="B123" s="4" t="s">
        <v>107</v>
      </c>
      <c r="C123" s="24">
        <v>45819.712731</v>
      </c>
      <c r="D123" s="4" t="s">
        <v>25</v>
      </c>
      <c r="E123" s="6" t="s">
        <v>26</v>
      </c>
      <c r="F123" s="7">
        <v>920</v>
      </c>
      <c r="G123" s="29"/>
      <c r="H123" s="32"/>
      <c r="I123" s="32"/>
      <c r="J123" s="32"/>
    </row>
    <row r="124" spans="2:10" x14ac:dyDescent="0.25">
      <c r="B124" s="4" t="s">
        <v>107</v>
      </c>
      <c r="C124" s="24">
        <v>45819.712731</v>
      </c>
      <c r="D124" s="4" t="s">
        <v>108</v>
      </c>
      <c r="E124" s="6" t="s">
        <v>109</v>
      </c>
      <c r="F124" s="7">
        <v>45</v>
      </c>
      <c r="G124" s="29"/>
      <c r="H124" s="32"/>
      <c r="I124" s="32"/>
      <c r="J124" s="32"/>
    </row>
    <row r="125" spans="2:10" x14ac:dyDescent="0.25">
      <c r="B125" s="4" t="s">
        <v>107</v>
      </c>
      <c r="C125" s="24">
        <v>45819.712731</v>
      </c>
      <c r="D125" s="4" t="s">
        <v>29</v>
      </c>
      <c r="E125" s="6" t="s">
        <v>30</v>
      </c>
      <c r="F125" s="7">
        <v>1282.5</v>
      </c>
      <c r="G125" s="29"/>
      <c r="H125" s="32"/>
      <c r="I125" s="32"/>
      <c r="J125" s="32"/>
    </row>
    <row r="126" spans="2:10" x14ac:dyDescent="0.25">
      <c r="B126" s="4" t="s">
        <v>107</v>
      </c>
      <c r="C126" s="24">
        <v>45819.712731</v>
      </c>
      <c r="D126" s="4" t="s">
        <v>102</v>
      </c>
      <c r="E126" s="6" t="s">
        <v>103</v>
      </c>
      <c r="F126" s="7">
        <v>112.5</v>
      </c>
      <c r="G126" s="29"/>
      <c r="H126" s="32"/>
      <c r="I126" s="32"/>
      <c r="J126" s="32"/>
    </row>
    <row r="127" spans="2:10" x14ac:dyDescent="0.25">
      <c r="B127" s="4" t="s">
        <v>107</v>
      </c>
      <c r="C127" s="24">
        <v>45819.712731</v>
      </c>
      <c r="D127" s="4" t="s">
        <v>58</v>
      </c>
      <c r="E127" s="6" t="s">
        <v>59</v>
      </c>
      <c r="F127" s="7">
        <v>700</v>
      </c>
      <c r="G127" s="29"/>
      <c r="H127" s="32"/>
      <c r="I127" s="32"/>
      <c r="J127" s="32"/>
    </row>
    <row r="128" spans="2:10" x14ac:dyDescent="0.25">
      <c r="B128" s="4" t="s">
        <v>107</v>
      </c>
      <c r="C128" s="24">
        <v>45819.712731</v>
      </c>
      <c r="D128" s="4" t="s">
        <v>56</v>
      </c>
      <c r="E128" s="6" t="s">
        <v>57</v>
      </c>
      <c r="F128" s="7">
        <v>2240</v>
      </c>
      <c r="G128" s="29"/>
      <c r="H128" s="32"/>
      <c r="I128" s="32"/>
      <c r="J128" s="32"/>
    </row>
    <row r="129" spans="2:10" x14ac:dyDescent="0.25">
      <c r="B129" s="4" t="s">
        <v>107</v>
      </c>
      <c r="C129" s="24">
        <v>45819.712731</v>
      </c>
      <c r="D129" s="4" t="s">
        <v>98</v>
      </c>
      <c r="E129" s="6" t="s">
        <v>99</v>
      </c>
      <c r="F129" s="7">
        <v>336</v>
      </c>
      <c r="G129" s="29"/>
      <c r="H129" s="32"/>
      <c r="I129" s="32"/>
      <c r="J129" s="32"/>
    </row>
    <row r="130" spans="2:10" x14ac:dyDescent="0.25">
      <c r="B130" s="4" t="s">
        <v>107</v>
      </c>
      <c r="C130" s="24">
        <v>45819.712731</v>
      </c>
      <c r="D130" s="4" t="s">
        <v>35</v>
      </c>
      <c r="E130" s="6" t="s">
        <v>36</v>
      </c>
      <c r="F130" s="7">
        <v>1449</v>
      </c>
      <c r="G130" s="29"/>
      <c r="H130" s="32"/>
      <c r="I130" s="32"/>
      <c r="J130" s="32"/>
    </row>
    <row r="131" spans="2:10" x14ac:dyDescent="0.25">
      <c r="B131" s="4" t="s">
        <v>107</v>
      </c>
      <c r="C131" s="24">
        <v>45819.712731</v>
      </c>
      <c r="D131" s="4" t="s">
        <v>110</v>
      </c>
      <c r="E131" s="6" t="s">
        <v>111</v>
      </c>
      <c r="F131" s="7">
        <v>157.5</v>
      </c>
      <c r="G131" s="29"/>
      <c r="H131" s="32"/>
      <c r="I131" s="32"/>
      <c r="J131" s="32"/>
    </row>
    <row r="132" spans="2:10" x14ac:dyDescent="0.25">
      <c r="B132" s="4" t="s">
        <v>107</v>
      </c>
      <c r="C132" s="24">
        <v>45819.712731</v>
      </c>
      <c r="D132" s="4" t="s">
        <v>112</v>
      </c>
      <c r="E132" s="6" t="s">
        <v>113</v>
      </c>
      <c r="F132" s="7">
        <v>135</v>
      </c>
      <c r="G132" s="29"/>
      <c r="H132" s="32"/>
      <c r="I132" s="32"/>
      <c r="J132" s="32"/>
    </row>
    <row r="133" spans="2:10" x14ac:dyDescent="0.25">
      <c r="B133" s="4" t="s">
        <v>107</v>
      </c>
      <c r="C133" s="24">
        <v>45819.712731</v>
      </c>
      <c r="D133" s="4" t="s">
        <v>72</v>
      </c>
      <c r="E133" s="6" t="s">
        <v>73</v>
      </c>
      <c r="F133" s="7">
        <v>600</v>
      </c>
      <c r="G133" s="29"/>
      <c r="H133" s="32"/>
      <c r="I133" s="32"/>
      <c r="J133" s="32"/>
    </row>
    <row r="134" spans="2:10" x14ac:dyDescent="0.25">
      <c r="B134" s="4" t="s">
        <v>107</v>
      </c>
      <c r="C134" s="24">
        <v>45819.712731</v>
      </c>
      <c r="D134" s="4" t="s">
        <v>37</v>
      </c>
      <c r="E134" s="6" t="s">
        <v>38</v>
      </c>
      <c r="F134" s="7">
        <v>273</v>
      </c>
      <c r="G134" s="29"/>
      <c r="H134" s="32"/>
      <c r="I134" s="32"/>
      <c r="J134" s="32"/>
    </row>
    <row r="135" spans="2:10" x14ac:dyDescent="0.25">
      <c r="B135" s="4" t="s">
        <v>107</v>
      </c>
      <c r="C135" s="24">
        <v>45819.712731</v>
      </c>
      <c r="D135" s="4" t="s">
        <v>70</v>
      </c>
      <c r="E135" s="6" t="s">
        <v>71</v>
      </c>
      <c r="F135" s="7">
        <v>2160</v>
      </c>
      <c r="G135" s="30"/>
      <c r="H135" s="33"/>
      <c r="I135" s="33"/>
      <c r="J135" s="33"/>
    </row>
    <row r="136" spans="2:10" x14ac:dyDescent="0.25">
      <c r="B136" s="10"/>
      <c r="C136" s="25"/>
      <c r="D136" s="10"/>
      <c r="E136" s="12"/>
      <c r="F136" s="20">
        <f>SUM(F6:F135)</f>
        <v>122317.5</v>
      </c>
      <c r="G136" s="15"/>
      <c r="H136" s="8">
        <f>SUM(H6)</f>
        <v>1467.81</v>
      </c>
      <c r="I136" s="8">
        <f t="shared" ref="I136:J136" si="0">SUM(I6)</f>
        <v>264.20579999999995</v>
      </c>
      <c r="J136" s="27">
        <f t="shared" si="0"/>
        <v>1732.0157999999999</v>
      </c>
    </row>
  </sheetData>
  <mergeCells count="6">
    <mergeCell ref="G6:G135"/>
    <mergeCell ref="H6:H135"/>
    <mergeCell ref="I6:I135"/>
    <mergeCell ref="J6:J135"/>
    <mergeCell ref="B3:J3"/>
    <mergeCell ref="B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FF00-53D6-4617-9006-CC6CC34AAD28}">
  <dimension ref="B1:J156"/>
  <sheetViews>
    <sheetView zoomScale="130" zoomScaleNormal="130" workbookViewId="0">
      <selection activeCell="B156" sqref="B156:E156"/>
    </sheetView>
  </sheetViews>
  <sheetFormatPr baseColWidth="10" defaultColWidth="17.28515625" defaultRowHeight="15" customHeight="1" x14ac:dyDescent="0.2"/>
  <cols>
    <col min="1" max="1" width="13.28515625" style="1" customWidth="1"/>
    <col min="2" max="2" width="10.140625" style="1" customWidth="1"/>
    <col min="3" max="3" width="13.7109375" style="1" customWidth="1"/>
    <col min="4" max="4" width="11.7109375" style="1" customWidth="1"/>
    <col min="5" max="5" width="54.28515625" style="1" customWidth="1"/>
    <col min="6" max="7" width="11.28515625" style="1" customWidth="1"/>
    <col min="8" max="8" width="8.7109375" style="21" customWidth="1"/>
    <col min="9" max="9" width="6.5703125" style="21" customWidth="1"/>
    <col min="10" max="10" width="7.85546875" style="21" customWidth="1"/>
    <col min="11" max="16384" width="17.28515625" style="1"/>
  </cols>
  <sheetData>
    <row r="1" spans="2:10" ht="5.45" customHeight="1" x14ac:dyDescent="0.2"/>
    <row r="2" spans="2:10" ht="11.85" customHeight="1" x14ac:dyDescent="0.2">
      <c r="D2" s="40"/>
      <c r="E2" s="40"/>
    </row>
    <row r="3" spans="2:10" ht="7.7" customHeight="1" x14ac:dyDescent="0.2">
      <c r="D3" s="40"/>
      <c r="E3" s="40"/>
    </row>
    <row r="4" spans="2:10" ht="13.5" customHeight="1" x14ac:dyDescent="0.2">
      <c r="B4" s="37" t="s">
        <v>5</v>
      </c>
      <c r="C4" s="37"/>
      <c r="D4" s="37"/>
      <c r="E4" s="37"/>
      <c r="F4" s="37"/>
      <c r="G4" s="2"/>
    </row>
    <row r="5" spans="2:10" ht="16.5" customHeight="1" x14ac:dyDescent="0.2">
      <c r="B5" s="3" t="s">
        <v>6</v>
      </c>
      <c r="C5" s="3" t="s">
        <v>7</v>
      </c>
      <c r="D5" s="3" t="s">
        <v>115</v>
      </c>
      <c r="E5" s="3" t="s">
        <v>114</v>
      </c>
      <c r="F5" s="3" t="s">
        <v>116</v>
      </c>
      <c r="G5" s="3" t="s">
        <v>1</v>
      </c>
      <c r="H5" s="3" t="s">
        <v>2</v>
      </c>
      <c r="I5" s="3" t="s">
        <v>3</v>
      </c>
      <c r="J5" s="3" t="s">
        <v>4</v>
      </c>
    </row>
    <row r="6" spans="2:10" ht="13.5" customHeight="1" x14ac:dyDescent="0.2">
      <c r="B6" s="4" t="s">
        <v>10</v>
      </c>
      <c r="C6" s="5">
        <v>45813.521677999997</v>
      </c>
      <c r="D6" s="4" t="s">
        <v>11</v>
      </c>
      <c r="E6" s="6" t="s">
        <v>12</v>
      </c>
      <c r="F6" s="7">
        <v>340</v>
      </c>
      <c r="G6" s="28">
        <v>12</v>
      </c>
      <c r="H6" s="39">
        <f>+(G6*F17)/1000</f>
        <v>252.45</v>
      </c>
      <c r="I6" s="39">
        <f>+H6*0.18</f>
        <v>45.440999999999995</v>
      </c>
      <c r="J6" s="39">
        <f>+H6+I6</f>
        <v>297.89099999999996</v>
      </c>
    </row>
    <row r="7" spans="2:10" ht="13.5" customHeight="1" x14ac:dyDescent="0.2">
      <c r="B7" s="4" t="s">
        <v>10</v>
      </c>
      <c r="C7" s="5">
        <v>45813.521677999997</v>
      </c>
      <c r="D7" s="4" t="s">
        <v>13</v>
      </c>
      <c r="E7" s="6" t="s">
        <v>14</v>
      </c>
      <c r="F7" s="7">
        <v>1012.5</v>
      </c>
      <c r="G7" s="29"/>
      <c r="H7" s="39"/>
      <c r="I7" s="39"/>
      <c r="J7" s="39"/>
    </row>
    <row r="8" spans="2:10" ht="13.5" customHeight="1" x14ac:dyDescent="0.2">
      <c r="B8" s="4" t="s">
        <v>10</v>
      </c>
      <c r="C8" s="5">
        <v>45813.521677999997</v>
      </c>
      <c r="D8" s="4" t="s">
        <v>15</v>
      </c>
      <c r="E8" s="6" t="s">
        <v>16</v>
      </c>
      <c r="F8" s="7">
        <v>2020</v>
      </c>
      <c r="G8" s="29"/>
      <c r="H8" s="39"/>
      <c r="I8" s="39"/>
      <c r="J8" s="39"/>
    </row>
    <row r="9" spans="2:10" ht="13.5" customHeight="1" x14ac:dyDescent="0.2">
      <c r="B9" s="4" t="s">
        <v>10</v>
      </c>
      <c r="C9" s="5">
        <v>45813.521677999997</v>
      </c>
      <c r="D9" s="4" t="s">
        <v>17</v>
      </c>
      <c r="E9" s="6" t="s">
        <v>18</v>
      </c>
      <c r="F9" s="7">
        <v>2680</v>
      </c>
      <c r="G9" s="29"/>
      <c r="H9" s="39"/>
      <c r="I9" s="39"/>
      <c r="J9" s="39"/>
    </row>
    <row r="10" spans="2:10" ht="13.5" customHeight="1" x14ac:dyDescent="0.2">
      <c r="B10" s="4" t="s">
        <v>10</v>
      </c>
      <c r="C10" s="5">
        <v>45813.521677999997</v>
      </c>
      <c r="D10" s="4" t="s">
        <v>19</v>
      </c>
      <c r="E10" s="6" t="s">
        <v>20</v>
      </c>
      <c r="F10" s="7">
        <v>4275</v>
      </c>
      <c r="G10" s="29"/>
      <c r="H10" s="39"/>
      <c r="I10" s="39"/>
      <c r="J10" s="39"/>
    </row>
    <row r="11" spans="2:10" ht="13.5" customHeight="1" x14ac:dyDescent="0.2">
      <c r="B11" s="4" t="s">
        <v>10</v>
      </c>
      <c r="C11" s="5">
        <v>45813.521677999997</v>
      </c>
      <c r="D11" s="4" t="s">
        <v>21</v>
      </c>
      <c r="E11" s="6" t="s">
        <v>22</v>
      </c>
      <c r="F11" s="7">
        <v>400</v>
      </c>
      <c r="G11" s="29"/>
      <c r="H11" s="39"/>
      <c r="I11" s="39"/>
      <c r="J11" s="39"/>
    </row>
    <row r="12" spans="2:10" ht="13.5" customHeight="1" x14ac:dyDescent="0.2">
      <c r="B12" s="4" t="s">
        <v>10</v>
      </c>
      <c r="C12" s="5">
        <v>45813.521677999997</v>
      </c>
      <c r="D12" s="4" t="s">
        <v>23</v>
      </c>
      <c r="E12" s="6" t="s">
        <v>24</v>
      </c>
      <c r="F12" s="7">
        <v>1012.5</v>
      </c>
      <c r="G12" s="29"/>
      <c r="H12" s="39"/>
      <c r="I12" s="39"/>
      <c r="J12" s="39"/>
    </row>
    <row r="13" spans="2:10" ht="13.5" customHeight="1" x14ac:dyDescent="0.2">
      <c r="B13" s="4" t="s">
        <v>10</v>
      </c>
      <c r="C13" s="5">
        <v>45813.521677999997</v>
      </c>
      <c r="D13" s="4" t="s">
        <v>25</v>
      </c>
      <c r="E13" s="6" t="s">
        <v>26</v>
      </c>
      <c r="F13" s="7">
        <v>1400</v>
      </c>
      <c r="G13" s="29"/>
      <c r="H13" s="39"/>
      <c r="I13" s="39"/>
      <c r="J13" s="39"/>
    </row>
    <row r="14" spans="2:10" ht="13.5" customHeight="1" x14ac:dyDescent="0.2">
      <c r="B14" s="4" t="s">
        <v>10</v>
      </c>
      <c r="C14" s="5">
        <v>45813.521677999997</v>
      </c>
      <c r="D14" s="4" t="s">
        <v>27</v>
      </c>
      <c r="E14" s="6" t="s">
        <v>28</v>
      </c>
      <c r="F14" s="7">
        <v>382.5</v>
      </c>
      <c r="G14" s="29"/>
      <c r="H14" s="39"/>
      <c r="I14" s="39"/>
      <c r="J14" s="39"/>
    </row>
    <row r="15" spans="2:10" ht="13.5" customHeight="1" x14ac:dyDescent="0.2">
      <c r="B15" s="4" t="s">
        <v>10</v>
      </c>
      <c r="C15" s="5">
        <v>45813.521677999997</v>
      </c>
      <c r="D15" s="4" t="s">
        <v>29</v>
      </c>
      <c r="E15" s="6" t="s">
        <v>30</v>
      </c>
      <c r="F15" s="7">
        <v>1597.5</v>
      </c>
      <c r="G15" s="29"/>
      <c r="H15" s="39"/>
      <c r="I15" s="39"/>
      <c r="J15" s="39"/>
    </row>
    <row r="16" spans="2:10" ht="13.5" customHeight="1" x14ac:dyDescent="0.2">
      <c r="B16" s="4" t="s">
        <v>10</v>
      </c>
      <c r="C16" s="5">
        <v>45813.521677999997</v>
      </c>
      <c r="D16" s="4" t="s">
        <v>31</v>
      </c>
      <c r="E16" s="6" t="s">
        <v>32</v>
      </c>
      <c r="F16" s="7">
        <v>5917.5</v>
      </c>
      <c r="G16" s="30"/>
      <c r="H16" s="39"/>
      <c r="I16" s="39"/>
      <c r="J16" s="39"/>
    </row>
    <row r="17" spans="2:10" ht="11.85" customHeight="1" x14ac:dyDescent="0.2">
      <c r="B17" s="38" t="s">
        <v>4</v>
      </c>
      <c r="C17" s="38"/>
      <c r="D17" s="38"/>
      <c r="E17" s="38"/>
      <c r="F17" s="9">
        <f>SUM(F6:F16)</f>
        <v>21037.5</v>
      </c>
      <c r="G17" s="7"/>
      <c r="H17" s="8">
        <f>SUM(H6)</f>
        <v>252.45</v>
      </c>
      <c r="I17" s="8">
        <f t="shared" ref="I17:J17" si="0">SUM(I6)</f>
        <v>45.440999999999995</v>
      </c>
      <c r="J17" s="22">
        <f t="shared" si="0"/>
        <v>297.89099999999996</v>
      </c>
    </row>
    <row r="18" spans="2:10" ht="11.85" customHeight="1" x14ac:dyDescent="0.2">
      <c r="B18" s="10"/>
      <c r="C18" s="11"/>
      <c r="D18" s="10"/>
      <c r="E18" s="12"/>
      <c r="F18" s="13"/>
      <c r="G18" s="13"/>
    </row>
    <row r="19" spans="2:10" ht="11.85" customHeight="1" x14ac:dyDescent="0.2">
      <c r="B19" s="41" t="s">
        <v>33</v>
      </c>
      <c r="C19" s="41"/>
      <c r="D19" s="41"/>
      <c r="E19" s="41"/>
      <c r="F19" s="41"/>
      <c r="G19" s="2"/>
    </row>
    <row r="20" spans="2:10" ht="11.85" customHeight="1" x14ac:dyDescent="0.2">
      <c r="B20" s="14" t="s">
        <v>6</v>
      </c>
      <c r="C20" s="14" t="s">
        <v>7</v>
      </c>
      <c r="D20" s="14" t="s">
        <v>8</v>
      </c>
      <c r="E20" s="14" t="s">
        <v>9</v>
      </c>
      <c r="F20" s="3" t="s">
        <v>116</v>
      </c>
      <c r="G20" s="3" t="s">
        <v>1</v>
      </c>
      <c r="H20" s="3" t="s">
        <v>2</v>
      </c>
      <c r="I20" s="3" t="s">
        <v>3</v>
      </c>
      <c r="J20" s="3" t="s">
        <v>4</v>
      </c>
    </row>
    <row r="21" spans="2:10" ht="13.5" customHeight="1" x14ac:dyDescent="0.2">
      <c r="B21" s="4" t="s">
        <v>34</v>
      </c>
      <c r="C21" s="5">
        <v>45814.409420999997</v>
      </c>
      <c r="D21" s="4" t="s">
        <v>25</v>
      </c>
      <c r="E21" s="6" t="s">
        <v>26</v>
      </c>
      <c r="F21" s="7">
        <v>820</v>
      </c>
      <c r="G21" s="28">
        <v>12</v>
      </c>
      <c r="H21" s="39">
        <f>+(F39*G21)/1000</f>
        <v>239.72399999999999</v>
      </c>
      <c r="I21" s="39">
        <f>+H21*0.18</f>
        <v>43.150319999999994</v>
      </c>
      <c r="J21" s="39">
        <f>+H21+I21</f>
        <v>282.87432000000001</v>
      </c>
    </row>
    <row r="22" spans="2:10" ht="13.5" customHeight="1" x14ac:dyDescent="0.2">
      <c r="B22" s="4" t="s">
        <v>34</v>
      </c>
      <c r="C22" s="5">
        <v>45814.409420999997</v>
      </c>
      <c r="D22" s="4" t="s">
        <v>35</v>
      </c>
      <c r="E22" s="6" t="s">
        <v>36</v>
      </c>
      <c r="F22" s="7">
        <v>840</v>
      </c>
      <c r="G22" s="29"/>
      <c r="H22" s="39"/>
      <c r="I22" s="39"/>
      <c r="J22" s="39"/>
    </row>
    <row r="23" spans="2:10" ht="13.5" customHeight="1" x14ac:dyDescent="0.2">
      <c r="B23" s="4" t="s">
        <v>34</v>
      </c>
      <c r="C23" s="5">
        <v>45814.409420999997</v>
      </c>
      <c r="D23" s="4" t="s">
        <v>37</v>
      </c>
      <c r="E23" s="6" t="s">
        <v>38</v>
      </c>
      <c r="F23" s="7">
        <v>168</v>
      </c>
      <c r="G23" s="29"/>
      <c r="H23" s="39"/>
      <c r="I23" s="39"/>
      <c r="J23" s="39"/>
    </row>
    <row r="24" spans="2:10" ht="13.5" customHeight="1" x14ac:dyDescent="0.2">
      <c r="B24" s="4" t="s">
        <v>34</v>
      </c>
      <c r="C24" s="5">
        <v>45814.409420999997</v>
      </c>
      <c r="D24" s="4" t="s">
        <v>23</v>
      </c>
      <c r="E24" s="6" t="s">
        <v>24</v>
      </c>
      <c r="F24" s="7">
        <v>292.5</v>
      </c>
      <c r="G24" s="29"/>
      <c r="H24" s="39"/>
      <c r="I24" s="39"/>
      <c r="J24" s="39"/>
    </row>
    <row r="25" spans="2:10" ht="13.5" customHeight="1" x14ac:dyDescent="0.2">
      <c r="B25" s="4" t="s">
        <v>34</v>
      </c>
      <c r="C25" s="5">
        <v>45814.409420999997</v>
      </c>
      <c r="D25" s="4" t="s">
        <v>39</v>
      </c>
      <c r="E25" s="6" t="s">
        <v>40</v>
      </c>
      <c r="F25" s="7">
        <v>200</v>
      </c>
      <c r="G25" s="29"/>
      <c r="H25" s="39"/>
      <c r="I25" s="39"/>
      <c r="J25" s="39"/>
    </row>
    <row r="26" spans="2:10" ht="13.5" customHeight="1" x14ac:dyDescent="0.2">
      <c r="B26" s="4" t="s">
        <v>34</v>
      </c>
      <c r="C26" s="5">
        <v>45814.409420999997</v>
      </c>
      <c r="D26" s="4" t="s">
        <v>41</v>
      </c>
      <c r="E26" s="6" t="s">
        <v>42</v>
      </c>
      <c r="F26" s="7">
        <v>21</v>
      </c>
      <c r="G26" s="29"/>
      <c r="H26" s="39"/>
      <c r="I26" s="39"/>
      <c r="J26" s="39"/>
    </row>
    <row r="27" spans="2:10" ht="13.5" customHeight="1" x14ac:dyDescent="0.2">
      <c r="B27" s="4" t="s">
        <v>34</v>
      </c>
      <c r="C27" s="5">
        <v>45814.409420999997</v>
      </c>
      <c r="D27" s="4" t="s">
        <v>11</v>
      </c>
      <c r="E27" s="6" t="s">
        <v>12</v>
      </c>
      <c r="F27" s="7">
        <v>1340</v>
      </c>
      <c r="G27" s="29"/>
      <c r="H27" s="39"/>
      <c r="I27" s="39"/>
      <c r="J27" s="39"/>
    </row>
    <row r="28" spans="2:10" ht="13.5" customHeight="1" x14ac:dyDescent="0.2">
      <c r="B28" s="4" t="s">
        <v>34</v>
      </c>
      <c r="C28" s="5">
        <v>45814.409420999997</v>
      </c>
      <c r="D28" s="4" t="s">
        <v>15</v>
      </c>
      <c r="E28" s="6" t="s">
        <v>16</v>
      </c>
      <c r="F28" s="7">
        <v>1680</v>
      </c>
      <c r="G28" s="29"/>
      <c r="H28" s="39"/>
      <c r="I28" s="39"/>
      <c r="J28" s="39"/>
    </row>
    <row r="29" spans="2:10" ht="13.5" customHeight="1" x14ac:dyDescent="0.2">
      <c r="B29" s="4" t="s">
        <v>34</v>
      </c>
      <c r="C29" s="5">
        <v>45814.409420999997</v>
      </c>
      <c r="D29" s="4" t="s">
        <v>17</v>
      </c>
      <c r="E29" s="6" t="s">
        <v>18</v>
      </c>
      <c r="F29" s="7">
        <v>6540</v>
      </c>
      <c r="G29" s="29"/>
      <c r="H29" s="39"/>
      <c r="I29" s="39"/>
      <c r="J29" s="39"/>
    </row>
    <row r="30" spans="2:10" ht="13.5" customHeight="1" x14ac:dyDescent="0.2">
      <c r="B30" s="4" t="s">
        <v>34</v>
      </c>
      <c r="C30" s="5">
        <v>45814.409420999997</v>
      </c>
      <c r="D30" s="4" t="s">
        <v>43</v>
      </c>
      <c r="E30" s="6" t="s">
        <v>44</v>
      </c>
      <c r="F30" s="7">
        <v>1029</v>
      </c>
      <c r="G30" s="29"/>
      <c r="H30" s="39"/>
      <c r="I30" s="39"/>
      <c r="J30" s="39"/>
    </row>
    <row r="31" spans="2:10" ht="13.5" customHeight="1" x14ac:dyDescent="0.2">
      <c r="B31" s="4" t="s">
        <v>34</v>
      </c>
      <c r="C31" s="5">
        <v>45814.409420999997</v>
      </c>
      <c r="D31" s="4" t="s">
        <v>45</v>
      </c>
      <c r="E31" s="6" t="s">
        <v>30</v>
      </c>
      <c r="F31" s="7">
        <v>360</v>
      </c>
      <c r="G31" s="29"/>
      <c r="H31" s="39"/>
      <c r="I31" s="39"/>
      <c r="J31" s="39"/>
    </row>
    <row r="32" spans="2:10" ht="13.5" customHeight="1" x14ac:dyDescent="0.2">
      <c r="B32" s="4" t="s">
        <v>34</v>
      </c>
      <c r="C32" s="5">
        <v>45814.409420999997</v>
      </c>
      <c r="D32" s="4" t="s">
        <v>13</v>
      </c>
      <c r="E32" s="6" t="s">
        <v>14</v>
      </c>
      <c r="F32" s="7">
        <v>450</v>
      </c>
      <c r="G32" s="29"/>
      <c r="H32" s="39"/>
      <c r="I32" s="39"/>
      <c r="J32" s="39"/>
    </row>
    <row r="33" spans="2:10" ht="13.5" customHeight="1" x14ac:dyDescent="0.2">
      <c r="B33" s="4" t="s">
        <v>34</v>
      </c>
      <c r="C33" s="5">
        <v>45814.409420999997</v>
      </c>
      <c r="D33" s="4" t="s">
        <v>27</v>
      </c>
      <c r="E33" s="6" t="s">
        <v>28</v>
      </c>
      <c r="F33" s="7">
        <v>202.5</v>
      </c>
      <c r="G33" s="29"/>
      <c r="H33" s="39"/>
      <c r="I33" s="39"/>
      <c r="J33" s="39"/>
    </row>
    <row r="34" spans="2:10" ht="13.5" customHeight="1" x14ac:dyDescent="0.2">
      <c r="B34" s="4" t="s">
        <v>34</v>
      </c>
      <c r="C34" s="5">
        <v>45814.409420999997</v>
      </c>
      <c r="D34" s="4" t="s">
        <v>25</v>
      </c>
      <c r="E34" s="6" t="s">
        <v>26</v>
      </c>
      <c r="F34" s="7">
        <v>360</v>
      </c>
      <c r="G34" s="29"/>
      <c r="H34" s="39"/>
      <c r="I34" s="39"/>
      <c r="J34" s="39"/>
    </row>
    <row r="35" spans="2:10" ht="13.5" customHeight="1" x14ac:dyDescent="0.2">
      <c r="B35" s="4" t="s">
        <v>34</v>
      </c>
      <c r="C35" s="5">
        <v>45814.409420999997</v>
      </c>
      <c r="D35" s="4" t="s">
        <v>46</v>
      </c>
      <c r="E35" s="6" t="s">
        <v>47</v>
      </c>
      <c r="F35" s="7">
        <v>1540</v>
      </c>
      <c r="G35" s="29"/>
      <c r="H35" s="39"/>
      <c r="I35" s="39"/>
      <c r="J35" s="39"/>
    </row>
    <row r="36" spans="2:10" ht="13.5" customHeight="1" x14ac:dyDescent="0.2">
      <c r="B36" s="4" t="s">
        <v>34</v>
      </c>
      <c r="C36" s="5">
        <v>45814.409420999997</v>
      </c>
      <c r="D36" s="4" t="s">
        <v>35</v>
      </c>
      <c r="E36" s="6" t="s">
        <v>36</v>
      </c>
      <c r="F36" s="7">
        <v>1029</v>
      </c>
      <c r="G36" s="29"/>
      <c r="H36" s="39"/>
      <c r="I36" s="39"/>
      <c r="J36" s="39"/>
    </row>
    <row r="37" spans="2:10" ht="13.5" customHeight="1" x14ac:dyDescent="0.2">
      <c r="B37" s="4" t="s">
        <v>34</v>
      </c>
      <c r="C37" s="5">
        <v>45814.409420999997</v>
      </c>
      <c r="D37" s="4" t="s">
        <v>19</v>
      </c>
      <c r="E37" s="6" t="s">
        <v>20</v>
      </c>
      <c r="F37" s="7">
        <v>427.5</v>
      </c>
      <c r="G37" s="29"/>
      <c r="H37" s="39"/>
      <c r="I37" s="39"/>
      <c r="J37" s="39"/>
    </row>
    <row r="38" spans="2:10" ht="13.5" customHeight="1" x14ac:dyDescent="0.2">
      <c r="B38" s="4" t="s">
        <v>34</v>
      </c>
      <c r="C38" s="5">
        <v>45814.409420999997</v>
      </c>
      <c r="D38" s="4" t="s">
        <v>31</v>
      </c>
      <c r="E38" s="6" t="s">
        <v>32</v>
      </c>
      <c r="F38" s="7">
        <v>2677.5</v>
      </c>
      <c r="G38" s="30"/>
      <c r="H38" s="39"/>
      <c r="I38" s="39"/>
      <c r="J38" s="39"/>
    </row>
    <row r="39" spans="2:10" ht="11.85" customHeight="1" x14ac:dyDescent="0.2">
      <c r="B39" s="38" t="s">
        <v>4</v>
      </c>
      <c r="C39" s="38"/>
      <c r="D39" s="38"/>
      <c r="E39" s="38"/>
      <c r="F39" s="9">
        <f>SUM(F21:F38)</f>
        <v>19977</v>
      </c>
      <c r="G39" s="15"/>
      <c r="H39" s="8">
        <f>SUM(H21)</f>
        <v>239.72399999999999</v>
      </c>
      <c r="I39" s="8">
        <f t="shared" ref="I39:J39" si="1">SUM(I21)</f>
        <v>43.150319999999994</v>
      </c>
      <c r="J39" s="22">
        <f t="shared" si="1"/>
        <v>282.87432000000001</v>
      </c>
    </row>
    <row r="40" spans="2:10" ht="11.85" customHeight="1" x14ac:dyDescent="0.2">
      <c r="B40" s="10"/>
      <c r="C40" s="11"/>
      <c r="D40" s="10"/>
      <c r="E40" s="12"/>
      <c r="F40" s="16"/>
      <c r="G40" s="16"/>
    </row>
    <row r="41" spans="2:10" ht="11.85" customHeight="1" x14ac:dyDescent="0.2">
      <c r="B41" s="37" t="s">
        <v>48</v>
      </c>
      <c r="C41" s="37"/>
      <c r="D41" s="37"/>
      <c r="E41" s="37"/>
      <c r="F41" s="37"/>
      <c r="G41" s="2"/>
    </row>
    <row r="42" spans="2:10" ht="11.85" customHeight="1" x14ac:dyDescent="0.2">
      <c r="B42" s="14" t="s">
        <v>6</v>
      </c>
      <c r="C42" s="14" t="s">
        <v>7</v>
      </c>
      <c r="D42" s="14" t="s">
        <v>8</v>
      </c>
      <c r="E42" s="14" t="s">
        <v>9</v>
      </c>
      <c r="F42" s="3" t="s">
        <v>116</v>
      </c>
      <c r="G42" s="3" t="s">
        <v>1</v>
      </c>
      <c r="H42" s="3" t="s">
        <v>2</v>
      </c>
      <c r="I42" s="3" t="s">
        <v>3</v>
      </c>
      <c r="J42" s="3" t="s">
        <v>4</v>
      </c>
    </row>
    <row r="43" spans="2:10" ht="12.75" customHeight="1" x14ac:dyDescent="0.2">
      <c r="B43" s="4" t="s">
        <v>49</v>
      </c>
      <c r="C43" s="5">
        <v>45814.472025000003</v>
      </c>
      <c r="D43" s="4" t="s">
        <v>50</v>
      </c>
      <c r="E43" s="6" t="s">
        <v>51</v>
      </c>
      <c r="F43" s="7">
        <v>1110</v>
      </c>
      <c r="G43" s="28">
        <v>12</v>
      </c>
      <c r="H43" s="39">
        <f>+(F66*G43)/1000</f>
        <v>240.42599999999999</v>
      </c>
      <c r="I43" s="39">
        <f>+H43*0.18</f>
        <v>43.276679999999999</v>
      </c>
      <c r="J43" s="39">
        <f>+H43+I43</f>
        <v>283.70267999999999</v>
      </c>
    </row>
    <row r="44" spans="2:10" ht="12.75" customHeight="1" x14ac:dyDescent="0.2">
      <c r="B44" s="4" t="s">
        <v>49</v>
      </c>
      <c r="C44" s="5">
        <v>45814.472025000003</v>
      </c>
      <c r="D44" s="4" t="s">
        <v>52</v>
      </c>
      <c r="E44" s="6" t="s">
        <v>53</v>
      </c>
      <c r="F44" s="7">
        <v>930</v>
      </c>
      <c r="G44" s="29"/>
      <c r="H44" s="39"/>
      <c r="I44" s="39"/>
      <c r="J44" s="39"/>
    </row>
    <row r="45" spans="2:10" ht="12.75" customHeight="1" x14ac:dyDescent="0.2">
      <c r="B45" s="4" t="s">
        <v>49</v>
      </c>
      <c r="C45" s="5">
        <v>45814.472025000003</v>
      </c>
      <c r="D45" s="4" t="s">
        <v>54</v>
      </c>
      <c r="E45" s="6" t="s">
        <v>55</v>
      </c>
      <c r="F45" s="7">
        <v>1050</v>
      </c>
      <c r="G45" s="29"/>
      <c r="H45" s="39"/>
      <c r="I45" s="39"/>
      <c r="J45" s="39"/>
    </row>
    <row r="46" spans="2:10" ht="12.75" customHeight="1" x14ac:dyDescent="0.2">
      <c r="B46" s="4" t="s">
        <v>49</v>
      </c>
      <c r="C46" s="5">
        <v>45814.472025000003</v>
      </c>
      <c r="D46" s="4" t="s">
        <v>56</v>
      </c>
      <c r="E46" s="6" t="s">
        <v>57</v>
      </c>
      <c r="F46" s="7">
        <v>868</v>
      </c>
      <c r="G46" s="29"/>
      <c r="H46" s="39"/>
      <c r="I46" s="39"/>
      <c r="J46" s="39"/>
    </row>
    <row r="47" spans="2:10" ht="12.75" customHeight="1" x14ac:dyDescent="0.2">
      <c r="B47" s="4" t="s">
        <v>49</v>
      </c>
      <c r="C47" s="5">
        <v>45814.472025000003</v>
      </c>
      <c r="D47" s="4" t="s">
        <v>58</v>
      </c>
      <c r="E47" s="6" t="s">
        <v>59</v>
      </c>
      <c r="F47" s="7">
        <v>112</v>
      </c>
      <c r="G47" s="29"/>
      <c r="H47" s="39"/>
      <c r="I47" s="39"/>
      <c r="J47" s="39"/>
    </row>
    <row r="48" spans="2:10" ht="12.75" customHeight="1" x14ac:dyDescent="0.2">
      <c r="B48" s="4" t="s">
        <v>49</v>
      </c>
      <c r="C48" s="5">
        <v>45814.472025000003</v>
      </c>
      <c r="D48" s="4" t="s">
        <v>45</v>
      </c>
      <c r="E48" s="6" t="s">
        <v>30</v>
      </c>
      <c r="F48" s="7">
        <v>180</v>
      </c>
      <c r="G48" s="29"/>
      <c r="H48" s="39"/>
      <c r="I48" s="39"/>
      <c r="J48" s="39"/>
    </row>
    <row r="49" spans="2:10" ht="12.75" customHeight="1" x14ac:dyDescent="0.2">
      <c r="B49" s="4" t="s">
        <v>49</v>
      </c>
      <c r="C49" s="5">
        <v>45814.472025000003</v>
      </c>
      <c r="D49" s="4" t="s">
        <v>27</v>
      </c>
      <c r="E49" s="6" t="s">
        <v>28</v>
      </c>
      <c r="F49" s="7">
        <v>1147.5</v>
      </c>
      <c r="G49" s="29"/>
      <c r="H49" s="39"/>
      <c r="I49" s="39"/>
      <c r="J49" s="39"/>
    </row>
    <row r="50" spans="2:10" ht="12.75" customHeight="1" x14ac:dyDescent="0.2">
      <c r="B50" s="4" t="s">
        <v>49</v>
      </c>
      <c r="C50" s="5">
        <v>45814.472025000003</v>
      </c>
      <c r="D50" s="4" t="s">
        <v>25</v>
      </c>
      <c r="E50" s="6" t="s">
        <v>26</v>
      </c>
      <c r="F50" s="7">
        <v>740</v>
      </c>
      <c r="G50" s="29"/>
      <c r="H50" s="39"/>
      <c r="I50" s="39"/>
      <c r="J50" s="39"/>
    </row>
    <row r="51" spans="2:10" ht="12.75" customHeight="1" x14ac:dyDescent="0.2">
      <c r="B51" s="4" t="s">
        <v>49</v>
      </c>
      <c r="C51" s="5">
        <v>45814.472025000003</v>
      </c>
      <c r="D51" s="4" t="s">
        <v>60</v>
      </c>
      <c r="E51" s="6" t="s">
        <v>61</v>
      </c>
      <c r="F51" s="7">
        <v>1300</v>
      </c>
      <c r="G51" s="29"/>
      <c r="H51" s="39"/>
      <c r="I51" s="39"/>
      <c r="J51" s="39"/>
    </row>
    <row r="52" spans="2:10" ht="12.75" customHeight="1" x14ac:dyDescent="0.2">
      <c r="B52" s="4" t="s">
        <v>49</v>
      </c>
      <c r="C52" s="5">
        <v>45814.472025000003</v>
      </c>
      <c r="D52" s="4" t="s">
        <v>62</v>
      </c>
      <c r="E52" s="6" t="s">
        <v>63</v>
      </c>
      <c r="F52" s="7">
        <v>570</v>
      </c>
      <c r="G52" s="29"/>
      <c r="H52" s="39"/>
      <c r="I52" s="39"/>
      <c r="J52" s="39"/>
    </row>
    <row r="53" spans="2:10" ht="12.75" customHeight="1" x14ac:dyDescent="0.2">
      <c r="B53" s="4" t="s">
        <v>49</v>
      </c>
      <c r="C53" s="5">
        <v>45814.472025000003</v>
      </c>
      <c r="D53" s="4" t="s">
        <v>64</v>
      </c>
      <c r="E53" s="6" t="s">
        <v>65</v>
      </c>
      <c r="F53" s="7">
        <v>630</v>
      </c>
      <c r="G53" s="29"/>
      <c r="H53" s="39"/>
      <c r="I53" s="39"/>
      <c r="J53" s="39"/>
    </row>
    <row r="54" spans="2:10" ht="12.75" customHeight="1" x14ac:dyDescent="0.2">
      <c r="B54" s="4" t="s">
        <v>49</v>
      </c>
      <c r="C54" s="5">
        <v>45814.472025000003</v>
      </c>
      <c r="D54" s="4" t="s">
        <v>66</v>
      </c>
      <c r="E54" s="6" t="s">
        <v>67</v>
      </c>
      <c r="F54" s="7">
        <v>1050</v>
      </c>
      <c r="G54" s="29"/>
      <c r="H54" s="39"/>
      <c r="I54" s="39"/>
      <c r="J54" s="39"/>
    </row>
    <row r="55" spans="2:10" ht="12.75" customHeight="1" x14ac:dyDescent="0.2">
      <c r="B55" s="4" t="s">
        <v>49</v>
      </c>
      <c r="C55" s="5">
        <v>45814.472025000003</v>
      </c>
      <c r="D55" s="4" t="s">
        <v>17</v>
      </c>
      <c r="E55" s="6" t="s">
        <v>18</v>
      </c>
      <c r="F55" s="7">
        <v>2840</v>
      </c>
      <c r="G55" s="29"/>
      <c r="H55" s="39"/>
      <c r="I55" s="39"/>
      <c r="J55" s="39"/>
    </row>
    <row r="56" spans="2:10" ht="12.75" customHeight="1" x14ac:dyDescent="0.2">
      <c r="B56" s="4" t="s">
        <v>49</v>
      </c>
      <c r="C56" s="5">
        <v>45814.472025000003</v>
      </c>
      <c r="D56" s="4" t="s">
        <v>68</v>
      </c>
      <c r="E56" s="6" t="s">
        <v>69</v>
      </c>
      <c r="F56" s="7">
        <v>960</v>
      </c>
      <c r="G56" s="29"/>
      <c r="H56" s="39"/>
      <c r="I56" s="39"/>
      <c r="J56" s="39"/>
    </row>
    <row r="57" spans="2:10" ht="12.75" customHeight="1" x14ac:dyDescent="0.2">
      <c r="B57" s="4" t="s">
        <v>49</v>
      </c>
      <c r="C57" s="5">
        <v>45814.472025000003</v>
      </c>
      <c r="D57" s="4" t="s">
        <v>13</v>
      </c>
      <c r="E57" s="6" t="s">
        <v>14</v>
      </c>
      <c r="F57" s="7">
        <v>270</v>
      </c>
      <c r="G57" s="29"/>
      <c r="H57" s="39"/>
      <c r="I57" s="39"/>
      <c r="J57" s="39"/>
    </row>
    <row r="58" spans="2:10" ht="12.75" customHeight="1" x14ac:dyDescent="0.2">
      <c r="B58" s="4" t="s">
        <v>49</v>
      </c>
      <c r="C58" s="5">
        <v>45814.472025000003</v>
      </c>
      <c r="D58" s="4" t="s">
        <v>46</v>
      </c>
      <c r="E58" s="6" t="s">
        <v>47</v>
      </c>
      <c r="F58" s="7">
        <v>700</v>
      </c>
      <c r="G58" s="29"/>
      <c r="H58" s="39"/>
      <c r="I58" s="39"/>
      <c r="J58" s="39"/>
    </row>
    <row r="59" spans="2:10" ht="12.75" customHeight="1" x14ac:dyDescent="0.2">
      <c r="B59" s="4" t="s">
        <v>49</v>
      </c>
      <c r="C59" s="5">
        <v>45814.472025000003</v>
      </c>
      <c r="D59" s="4" t="s">
        <v>70</v>
      </c>
      <c r="E59" s="6" t="s">
        <v>71</v>
      </c>
      <c r="F59" s="7">
        <v>1530</v>
      </c>
      <c r="G59" s="29"/>
      <c r="H59" s="39"/>
      <c r="I59" s="39"/>
      <c r="J59" s="39"/>
    </row>
    <row r="60" spans="2:10" ht="12.75" customHeight="1" x14ac:dyDescent="0.2">
      <c r="B60" s="4" t="s">
        <v>49</v>
      </c>
      <c r="C60" s="5">
        <v>45814.472025000003</v>
      </c>
      <c r="D60" s="4" t="s">
        <v>37</v>
      </c>
      <c r="E60" s="6" t="s">
        <v>38</v>
      </c>
      <c r="F60" s="7">
        <v>945</v>
      </c>
      <c r="G60" s="29"/>
      <c r="H60" s="39"/>
      <c r="I60" s="39"/>
      <c r="J60" s="39"/>
    </row>
    <row r="61" spans="2:10" ht="12.75" customHeight="1" x14ac:dyDescent="0.2">
      <c r="B61" s="4" t="s">
        <v>49</v>
      </c>
      <c r="C61" s="5">
        <v>45814.472025000003</v>
      </c>
      <c r="D61" s="4" t="s">
        <v>72</v>
      </c>
      <c r="E61" s="6" t="s">
        <v>73</v>
      </c>
      <c r="F61" s="7">
        <v>1360</v>
      </c>
      <c r="G61" s="29"/>
      <c r="H61" s="39"/>
      <c r="I61" s="39"/>
      <c r="J61" s="39"/>
    </row>
    <row r="62" spans="2:10" ht="12.75" customHeight="1" x14ac:dyDescent="0.2">
      <c r="B62" s="4" t="s">
        <v>49</v>
      </c>
      <c r="C62" s="5">
        <v>45814.472025000003</v>
      </c>
      <c r="D62" s="4" t="s">
        <v>74</v>
      </c>
      <c r="E62" s="6" t="s">
        <v>75</v>
      </c>
      <c r="F62" s="7">
        <v>60</v>
      </c>
      <c r="G62" s="29"/>
      <c r="H62" s="39"/>
      <c r="I62" s="39"/>
      <c r="J62" s="39"/>
    </row>
    <row r="63" spans="2:10" ht="12.75" customHeight="1" x14ac:dyDescent="0.2">
      <c r="B63" s="4" t="s">
        <v>49</v>
      </c>
      <c r="C63" s="5">
        <v>45814.472025000003</v>
      </c>
      <c r="D63" s="4" t="s">
        <v>41</v>
      </c>
      <c r="E63" s="6" t="s">
        <v>42</v>
      </c>
      <c r="F63" s="7">
        <v>63</v>
      </c>
      <c r="G63" s="29"/>
      <c r="H63" s="39"/>
      <c r="I63" s="39"/>
      <c r="J63" s="39"/>
    </row>
    <row r="64" spans="2:10" ht="12.75" customHeight="1" x14ac:dyDescent="0.2">
      <c r="B64" s="4" t="s">
        <v>49</v>
      </c>
      <c r="C64" s="5">
        <v>45814.472025000003</v>
      </c>
      <c r="D64" s="4" t="s">
        <v>76</v>
      </c>
      <c r="E64" s="6" t="s">
        <v>77</v>
      </c>
      <c r="F64" s="7">
        <v>20</v>
      </c>
      <c r="G64" s="29"/>
      <c r="H64" s="39"/>
      <c r="I64" s="39"/>
      <c r="J64" s="39"/>
    </row>
    <row r="65" spans="2:10" ht="12.75" customHeight="1" x14ac:dyDescent="0.2">
      <c r="B65" s="4" t="s">
        <v>49</v>
      </c>
      <c r="C65" s="5">
        <v>45814.472025000003</v>
      </c>
      <c r="D65" s="4" t="s">
        <v>78</v>
      </c>
      <c r="E65" s="6" t="s">
        <v>79</v>
      </c>
      <c r="F65" s="7">
        <v>1600</v>
      </c>
      <c r="G65" s="30"/>
      <c r="H65" s="39"/>
      <c r="I65" s="39"/>
      <c r="J65" s="39"/>
    </row>
    <row r="66" spans="2:10" ht="11.85" customHeight="1" x14ac:dyDescent="0.2">
      <c r="B66" s="38" t="s">
        <v>4</v>
      </c>
      <c r="C66" s="38"/>
      <c r="D66" s="38"/>
      <c r="E66" s="38"/>
      <c r="F66" s="9">
        <f>SUM(F43:F65)</f>
        <v>20035.5</v>
      </c>
      <c r="G66" s="15"/>
      <c r="H66" s="8">
        <f>SUM(H43)</f>
        <v>240.42599999999999</v>
      </c>
      <c r="I66" s="8">
        <f t="shared" ref="I66:J66" si="2">SUM(I43)</f>
        <v>43.276679999999999</v>
      </c>
      <c r="J66" s="22">
        <f t="shared" si="2"/>
        <v>283.70267999999999</v>
      </c>
    </row>
    <row r="67" spans="2:10" ht="11.85" customHeight="1" x14ac:dyDescent="0.2">
      <c r="B67" s="10"/>
      <c r="C67" s="11"/>
      <c r="D67" s="10"/>
      <c r="E67" s="12"/>
      <c r="F67" s="16"/>
      <c r="G67" s="16"/>
    </row>
    <row r="68" spans="2:10" ht="11.85" customHeight="1" x14ac:dyDescent="0.2">
      <c r="B68" s="37" t="s">
        <v>80</v>
      </c>
      <c r="C68" s="37"/>
      <c r="D68" s="37"/>
      <c r="E68" s="37"/>
      <c r="F68" s="37"/>
      <c r="G68" s="2"/>
    </row>
    <row r="69" spans="2:10" ht="11.85" customHeight="1" x14ac:dyDescent="0.2">
      <c r="B69" s="14" t="s">
        <v>6</v>
      </c>
      <c r="C69" s="14" t="s">
        <v>7</v>
      </c>
      <c r="D69" s="14" t="s">
        <v>8</v>
      </c>
      <c r="E69" s="14" t="s">
        <v>9</v>
      </c>
      <c r="F69" s="3" t="s">
        <v>116</v>
      </c>
      <c r="G69" s="3" t="s">
        <v>1</v>
      </c>
      <c r="H69" s="3" t="s">
        <v>2</v>
      </c>
      <c r="I69" s="3" t="s">
        <v>3</v>
      </c>
      <c r="J69" s="3" t="s">
        <v>4</v>
      </c>
    </row>
    <row r="70" spans="2:10" ht="12.75" customHeight="1" x14ac:dyDescent="0.2">
      <c r="B70" s="4" t="s">
        <v>81</v>
      </c>
      <c r="C70" s="5">
        <v>45817.609398000001</v>
      </c>
      <c r="D70" s="4" t="s">
        <v>43</v>
      </c>
      <c r="E70" s="6" t="s">
        <v>44</v>
      </c>
      <c r="F70" s="17">
        <v>2667</v>
      </c>
      <c r="G70" s="42">
        <v>12</v>
      </c>
      <c r="H70" s="39">
        <f>+(F96*G70)/1000</f>
        <v>247.14599999999999</v>
      </c>
      <c r="I70" s="39">
        <f>+H70*0.18</f>
        <v>44.486279999999994</v>
      </c>
      <c r="J70" s="39">
        <f>+H70+I70</f>
        <v>291.63227999999998</v>
      </c>
    </row>
    <row r="71" spans="2:10" ht="12.75" customHeight="1" x14ac:dyDescent="0.2">
      <c r="B71" s="4" t="s">
        <v>81</v>
      </c>
      <c r="C71" s="5">
        <v>45817.609398000001</v>
      </c>
      <c r="D71" s="4" t="s">
        <v>35</v>
      </c>
      <c r="E71" s="6" t="s">
        <v>36</v>
      </c>
      <c r="F71" s="17">
        <v>147</v>
      </c>
      <c r="G71" s="43"/>
      <c r="H71" s="39"/>
      <c r="I71" s="39"/>
      <c r="J71" s="39"/>
    </row>
    <row r="72" spans="2:10" ht="12.75" customHeight="1" x14ac:dyDescent="0.2">
      <c r="B72" s="4" t="s">
        <v>81</v>
      </c>
      <c r="C72" s="5">
        <v>45817.609398000001</v>
      </c>
      <c r="D72" s="4" t="s">
        <v>82</v>
      </c>
      <c r="E72" s="6" t="s">
        <v>83</v>
      </c>
      <c r="F72" s="17">
        <v>30</v>
      </c>
      <c r="G72" s="43"/>
      <c r="H72" s="39"/>
      <c r="I72" s="39"/>
      <c r="J72" s="39"/>
    </row>
    <row r="73" spans="2:10" ht="12.75" customHeight="1" x14ac:dyDescent="0.2">
      <c r="B73" s="4" t="s">
        <v>81</v>
      </c>
      <c r="C73" s="5">
        <v>45817.609398000001</v>
      </c>
      <c r="D73" s="4" t="s">
        <v>76</v>
      </c>
      <c r="E73" s="6" t="s">
        <v>77</v>
      </c>
      <c r="F73" s="17">
        <v>20</v>
      </c>
      <c r="G73" s="43"/>
      <c r="H73" s="39"/>
      <c r="I73" s="39"/>
      <c r="J73" s="39"/>
    </row>
    <row r="74" spans="2:10" ht="12.75" customHeight="1" x14ac:dyDescent="0.2">
      <c r="B74" s="4" t="s">
        <v>81</v>
      </c>
      <c r="C74" s="5">
        <v>45817.609398000001</v>
      </c>
      <c r="D74" s="4" t="s">
        <v>72</v>
      </c>
      <c r="E74" s="6" t="s">
        <v>73</v>
      </c>
      <c r="F74" s="17">
        <v>2180</v>
      </c>
      <c r="G74" s="43"/>
      <c r="H74" s="39"/>
      <c r="I74" s="39"/>
      <c r="J74" s="39"/>
    </row>
    <row r="75" spans="2:10" ht="12.75" customHeight="1" x14ac:dyDescent="0.2">
      <c r="B75" s="4" t="s">
        <v>81</v>
      </c>
      <c r="C75" s="5">
        <v>45817.609398000001</v>
      </c>
      <c r="D75" s="4" t="s">
        <v>84</v>
      </c>
      <c r="E75" s="6" t="s">
        <v>85</v>
      </c>
      <c r="F75" s="17">
        <v>160</v>
      </c>
      <c r="G75" s="43"/>
      <c r="H75" s="39"/>
      <c r="I75" s="39"/>
      <c r="J75" s="39"/>
    </row>
    <row r="76" spans="2:10" ht="12.75" customHeight="1" x14ac:dyDescent="0.2">
      <c r="B76" s="4" t="s">
        <v>81</v>
      </c>
      <c r="C76" s="5">
        <v>45817.609398000001</v>
      </c>
      <c r="D76" s="4" t="s">
        <v>11</v>
      </c>
      <c r="E76" s="6" t="s">
        <v>12</v>
      </c>
      <c r="F76" s="17">
        <v>280</v>
      </c>
      <c r="G76" s="43"/>
      <c r="H76" s="39"/>
      <c r="I76" s="39"/>
      <c r="J76" s="39"/>
    </row>
    <row r="77" spans="2:10" ht="12.75" customHeight="1" x14ac:dyDescent="0.2">
      <c r="B77" s="4" t="s">
        <v>81</v>
      </c>
      <c r="C77" s="5">
        <v>45817.609398000001</v>
      </c>
      <c r="D77" s="4" t="s">
        <v>11</v>
      </c>
      <c r="E77" s="6" t="s">
        <v>12</v>
      </c>
      <c r="F77" s="17">
        <v>80</v>
      </c>
      <c r="G77" s="43"/>
      <c r="H77" s="39"/>
      <c r="I77" s="39"/>
      <c r="J77" s="39"/>
    </row>
    <row r="78" spans="2:10" ht="12.75" customHeight="1" x14ac:dyDescent="0.2">
      <c r="B78" s="4" t="s">
        <v>81</v>
      </c>
      <c r="C78" s="5">
        <v>45817.609398000001</v>
      </c>
      <c r="D78" s="4" t="s">
        <v>70</v>
      </c>
      <c r="E78" s="6" t="s">
        <v>71</v>
      </c>
      <c r="F78" s="17">
        <v>1980</v>
      </c>
      <c r="G78" s="43"/>
      <c r="H78" s="39"/>
      <c r="I78" s="39"/>
      <c r="J78" s="39"/>
    </row>
    <row r="79" spans="2:10" ht="12.75" customHeight="1" x14ac:dyDescent="0.2">
      <c r="B79" s="4" t="s">
        <v>81</v>
      </c>
      <c r="C79" s="5">
        <v>45817.609398000001</v>
      </c>
      <c r="D79" s="4" t="s">
        <v>46</v>
      </c>
      <c r="E79" s="6" t="s">
        <v>47</v>
      </c>
      <c r="F79" s="17">
        <v>840</v>
      </c>
      <c r="G79" s="43"/>
      <c r="H79" s="39"/>
      <c r="I79" s="39"/>
      <c r="J79" s="39"/>
    </row>
    <row r="80" spans="2:10" ht="12.75" customHeight="1" x14ac:dyDescent="0.2">
      <c r="B80" s="4" t="s">
        <v>81</v>
      </c>
      <c r="C80" s="5">
        <v>45817.609398000001</v>
      </c>
      <c r="D80" s="4" t="s">
        <v>15</v>
      </c>
      <c r="E80" s="6" t="s">
        <v>16</v>
      </c>
      <c r="F80" s="17">
        <v>300</v>
      </c>
      <c r="G80" s="43"/>
      <c r="H80" s="39"/>
      <c r="I80" s="39"/>
      <c r="J80" s="39"/>
    </row>
    <row r="81" spans="2:10" ht="12.75" customHeight="1" x14ac:dyDescent="0.2">
      <c r="B81" s="4" t="s">
        <v>81</v>
      </c>
      <c r="C81" s="5">
        <v>45817.609398000001</v>
      </c>
      <c r="D81" s="4" t="s">
        <v>17</v>
      </c>
      <c r="E81" s="6" t="s">
        <v>18</v>
      </c>
      <c r="F81" s="17">
        <v>900</v>
      </c>
      <c r="G81" s="43"/>
      <c r="H81" s="39"/>
      <c r="I81" s="39"/>
      <c r="J81" s="39"/>
    </row>
    <row r="82" spans="2:10" ht="12.75" customHeight="1" x14ac:dyDescent="0.2">
      <c r="B82" s="4" t="s">
        <v>81</v>
      </c>
      <c r="C82" s="5">
        <v>45817.609398000001</v>
      </c>
      <c r="D82" s="4" t="s">
        <v>66</v>
      </c>
      <c r="E82" s="6" t="s">
        <v>67</v>
      </c>
      <c r="F82" s="17">
        <v>1950</v>
      </c>
      <c r="G82" s="43"/>
      <c r="H82" s="39"/>
      <c r="I82" s="39"/>
      <c r="J82" s="39"/>
    </row>
    <row r="83" spans="2:10" ht="12.75" customHeight="1" x14ac:dyDescent="0.2">
      <c r="B83" s="4" t="s">
        <v>81</v>
      </c>
      <c r="C83" s="5">
        <v>45817.609398000001</v>
      </c>
      <c r="D83" s="4" t="s">
        <v>86</v>
      </c>
      <c r="E83" s="6" t="s">
        <v>87</v>
      </c>
      <c r="F83" s="17">
        <v>225</v>
      </c>
      <c r="G83" s="43"/>
      <c r="H83" s="39"/>
      <c r="I83" s="39"/>
      <c r="J83" s="39"/>
    </row>
    <row r="84" spans="2:10" ht="12.75" customHeight="1" x14ac:dyDescent="0.2">
      <c r="B84" s="4" t="s">
        <v>81</v>
      </c>
      <c r="C84" s="5">
        <v>45817.609398000001</v>
      </c>
      <c r="D84" s="4" t="s">
        <v>64</v>
      </c>
      <c r="E84" s="6" t="s">
        <v>65</v>
      </c>
      <c r="F84" s="17">
        <v>2407.5</v>
      </c>
      <c r="G84" s="43"/>
      <c r="H84" s="39"/>
      <c r="I84" s="39"/>
      <c r="J84" s="39"/>
    </row>
    <row r="85" spans="2:10" ht="12.75" customHeight="1" x14ac:dyDescent="0.2">
      <c r="B85" s="4" t="s">
        <v>81</v>
      </c>
      <c r="C85" s="5">
        <v>45817.609398000001</v>
      </c>
      <c r="D85" s="4" t="s">
        <v>62</v>
      </c>
      <c r="E85" s="6" t="s">
        <v>63</v>
      </c>
      <c r="F85" s="17">
        <v>420</v>
      </c>
      <c r="G85" s="43"/>
      <c r="H85" s="39"/>
      <c r="I85" s="39"/>
      <c r="J85" s="39"/>
    </row>
    <row r="86" spans="2:10" ht="12.75" customHeight="1" x14ac:dyDescent="0.2">
      <c r="B86" s="4" t="s">
        <v>81</v>
      </c>
      <c r="C86" s="5">
        <v>45817.609398000001</v>
      </c>
      <c r="D86" s="4" t="s">
        <v>60</v>
      </c>
      <c r="E86" s="6" t="s">
        <v>61</v>
      </c>
      <c r="F86" s="17">
        <v>1040</v>
      </c>
      <c r="G86" s="43"/>
      <c r="H86" s="39"/>
      <c r="I86" s="39"/>
      <c r="J86" s="39"/>
    </row>
    <row r="87" spans="2:10" ht="12.75" customHeight="1" x14ac:dyDescent="0.2">
      <c r="B87" s="4" t="s">
        <v>81</v>
      </c>
      <c r="C87" s="5">
        <v>45817.609398000001</v>
      </c>
      <c r="D87" s="4" t="s">
        <v>25</v>
      </c>
      <c r="E87" s="6" t="s">
        <v>26</v>
      </c>
      <c r="F87" s="17">
        <v>80</v>
      </c>
      <c r="G87" s="43"/>
      <c r="H87" s="39"/>
      <c r="I87" s="39"/>
      <c r="J87" s="39"/>
    </row>
    <row r="88" spans="2:10" ht="12.75" customHeight="1" x14ac:dyDescent="0.2">
      <c r="B88" s="4" t="s">
        <v>81</v>
      </c>
      <c r="C88" s="5">
        <v>45817.609398000001</v>
      </c>
      <c r="D88" s="4" t="s">
        <v>88</v>
      </c>
      <c r="E88" s="6" t="s">
        <v>89</v>
      </c>
      <c r="F88" s="17">
        <v>22.5</v>
      </c>
      <c r="G88" s="43"/>
      <c r="H88" s="39"/>
      <c r="I88" s="39"/>
      <c r="J88" s="39"/>
    </row>
    <row r="89" spans="2:10" ht="12.75" customHeight="1" x14ac:dyDescent="0.2">
      <c r="B89" s="4" t="s">
        <v>81</v>
      </c>
      <c r="C89" s="5">
        <v>45817.609398000001</v>
      </c>
      <c r="D89" s="4" t="s">
        <v>45</v>
      </c>
      <c r="E89" s="6" t="s">
        <v>30</v>
      </c>
      <c r="F89" s="17">
        <v>382.5</v>
      </c>
      <c r="G89" s="43"/>
      <c r="H89" s="39"/>
      <c r="I89" s="39"/>
      <c r="J89" s="39"/>
    </row>
    <row r="90" spans="2:10" ht="12.75" customHeight="1" x14ac:dyDescent="0.2">
      <c r="B90" s="4" t="s">
        <v>81</v>
      </c>
      <c r="C90" s="5">
        <v>45817.609398000001</v>
      </c>
      <c r="D90" s="4" t="s">
        <v>58</v>
      </c>
      <c r="E90" s="6" t="s">
        <v>59</v>
      </c>
      <c r="F90" s="17">
        <v>140</v>
      </c>
      <c r="G90" s="43"/>
      <c r="H90" s="39"/>
      <c r="I90" s="39"/>
      <c r="J90" s="39"/>
    </row>
    <row r="91" spans="2:10" ht="12.75" customHeight="1" x14ac:dyDescent="0.2">
      <c r="B91" s="4" t="s">
        <v>81</v>
      </c>
      <c r="C91" s="5">
        <v>45817.609398000001</v>
      </c>
      <c r="D91" s="4" t="s">
        <v>56</v>
      </c>
      <c r="E91" s="6" t="s">
        <v>57</v>
      </c>
      <c r="F91" s="17">
        <v>1988</v>
      </c>
      <c r="G91" s="43"/>
      <c r="H91" s="39"/>
      <c r="I91" s="39"/>
      <c r="J91" s="39"/>
    </row>
    <row r="92" spans="2:10" ht="12.75" customHeight="1" x14ac:dyDescent="0.2">
      <c r="B92" s="4" t="s">
        <v>81</v>
      </c>
      <c r="C92" s="5">
        <v>45817.609398000001</v>
      </c>
      <c r="D92" s="4" t="s">
        <v>90</v>
      </c>
      <c r="E92" s="6" t="s">
        <v>91</v>
      </c>
      <c r="F92" s="17">
        <v>1036</v>
      </c>
      <c r="G92" s="43"/>
      <c r="H92" s="39"/>
      <c r="I92" s="39"/>
      <c r="J92" s="39"/>
    </row>
    <row r="93" spans="2:10" ht="12.75" customHeight="1" x14ac:dyDescent="0.2">
      <c r="B93" s="4" t="s">
        <v>81</v>
      </c>
      <c r="C93" s="5">
        <v>45817.609398000001</v>
      </c>
      <c r="D93" s="4" t="s">
        <v>52</v>
      </c>
      <c r="E93" s="6" t="s">
        <v>53</v>
      </c>
      <c r="F93" s="17">
        <v>360</v>
      </c>
      <c r="G93" s="43"/>
      <c r="H93" s="39"/>
      <c r="I93" s="39"/>
      <c r="J93" s="39"/>
    </row>
    <row r="94" spans="2:10" ht="12.75" customHeight="1" x14ac:dyDescent="0.2">
      <c r="B94" s="4" t="s">
        <v>81</v>
      </c>
      <c r="C94" s="5">
        <v>45817.609398000001</v>
      </c>
      <c r="D94" s="4" t="s">
        <v>92</v>
      </c>
      <c r="E94" s="6" t="s">
        <v>93</v>
      </c>
      <c r="F94" s="17">
        <v>420</v>
      </c>
      <c r="G94" s="43"/>
      <c r="H94" s="39"/>
      <c r="I94" s="39"/>
      <c r="J94" s="39"/>
    </row>
    <row r="95" spans="2:10" ht="12.75" customHeight="1" x14ac:dyDescent="0.2">
      <c r="B95" s="4" t="s">
        <v>81</v>
      </c>
      <c r="C95" s="5">
        <v>45817.609398000001</v>
      </c>
      <c r="D95" s="4" t="s">
        <v>50</v>
      </c>
      <c r="E95" s="6" t="s">
        <v>51</v>
      </c>
      <c r="F95" s="17">
        <v>540</v>
      </c>
      <c r="G95" s="44"/>
      <c r="H95" s="39"/>
      <c r="I95" s="39"/>
      <c r="J95" s="39"/>
    </row>
    <row r="96" spans="2:10" ht="11.85" customHeight="1" x14ac:dyDescent="0.2">
      <c r="B96" s="38" t="s">
        <v>4</v>
      </c>
      <c r="C96" s="38"/>
      <c r="D96" s="38"/>
      <c r="E96" s="38"/>
      <c r="F96" s="9">
        <f>SUM(F70:F95)</f>
        <v>20595.5</v>
      </c>
      <c r="G96" s="15"/>
      <c r="H96" s="8">
        <f>SUM(H70)</f>
        <v>247.14599999999999</v>
      </c>
      <c r="I96" s="8">
        <f t="shared" ref="I96:J96" si="3">SUM(I70)</f>
        <v>44.486279999999994</v>
      </c>
      <c r="J96" s="22">
        <f t="shared" si="3"/>
        <v>291.63227999999998</v>
      </c>
    </row>
    <row r="97" spans="2:10" ht="11.85" customHeight="1" x14ac:dyDescent="0.2">
      <c r="B97" s="10"/>
      <c r="C97" s="11"/>
      <c r="D97" s="10"/>
      <c r="E97" s="12"/>
      <c r="F97" s="16"/>
      <c r="G97" s="16"/>
    </row>
    <row r="98" spans="2:10" ht="11.85" customHeight="1" x14ac:dyDescent="0.2">
      <c r="B98" s="37" t="s">
        <v>94</v>
      </c>
      <c r="C98" s="37"/>
      <c r="D98" s="37"/>
      <c r="E98" s="37"/>
      <c r="F98" s="37"/>
      <c r="G98" s="2"/>
    </row>
    <row r="99" spans="2:10" ht="11.85" customHeight="1" x14ac:dyDescent="0.2">
      <c r="B99" s="14" t="s">
        <v>6</v>
      </c>
      <c r="C99" s="14" t="s">
        <v>7</v>
      </c>
      <c r="D99" s="14" t="s">
        <v>8</v>
      </c>
      <c r="E99" s="14" t="s">
        <v>9</v>
      </c>
      <c r="F99" s="3" t="s">
        <v>116</v>
      </c>
      <c r="G99" s="3" t="s">
        <v>1</v>
      </c>
      <c r="H99" s="3" t="s">
        <v>2</v>
      </c>
      <c r="I99" s="3" t="s">
        <v>3</v>
      </c>
      <c r="J99" s="3" t="s">
        <v>4</v>
      </c>
    </row>
    <row r="100" spans="2:10" ht="12.75" customHeight="1" x14ac:dyDescent="0.2">
      <c r="B100" s="4" t="s">
        <v>95</v>
      </c>
      <c r="C100" s="5">
        <v>45817.392638999998</v>
      </c>
      <c r="D100" s="4" t="s">
        <v>31</v>
      </c>
      <c r="E100" s="6" t="s">
        <v>32</v>
      </c>
      <c r="F100" s="7">
        <v>2250</v>
      </c>
      <c r="G100" s="28">
        <v>12</v>
      </c>
      <c r="H100" s="39">
        <f>+(F129*G100)/1000</f>
        <v>241.87799999999999</v>
      </c>
      <c r="I100" s="39">
        <f>+H100*0.18</f>
        <v>43.538039999999995</v>
      </c>
      <c r="J100" s="39">
        <f>+H100+I100</f>
        <v>285.41603999999995</v>
      </c>
    </row>
    <row r="101" spans="2:10" ht="12.75" customHeight="1" x14ac:dyDescent="0.2">
      <c r="B101" s="4" t="s">
        <v>95</v>
      </c>
      <c r="C101" s="5">
        <v>45817.392638999998</v>
      </c>
      <c r="D101" s="4" t="s">
        <v>96</v>
      </c>
      <c r="E101" s="6" t="s">
        <v>97</v>
      </c>
      <c r="F101" s="7">
        <v>270</v>
      </c>
      <c r="G101" s="29"/>
      <c r="H101" s="39"/>
      <c r="I101" s="39"/>
      <c r="J101" s="39"/>
    </row>
    <row r="102" spans="2:10" ht="12.75" customHeight="1" x14ac:dyDescent="0.2">
      <c r="B102" s="4" t="s">
        <v>95</v>
      </c>
      <c r="C102" s="5">
        <v>45817.392638999998</v>
      </c>
      <c r="D102" s="4" t="s">
        <v>74</v>
      </c>
      <c r="E102" s="6" t="s">
        <v>75</v>
      </c>
      <c r="F102" s="7">
        <v>60</v>
      </c>
      <c r="G102" s="29"/>
      <c r="H102" s="39"/>
      <c r="I102" s="39"/>
      <c r="J102" s="39"/>
    </row>
    <row r="103" spans="2:10" ht="12.75" customHeight="1" x14ac:dyDescent="0.2">
      <c r="B103" s="4" t="s">
        <v>95</v>
      </c>
      <c r="C103" s="5">
        <v>45817.392638999998</v>
      </c>
      <c r="D103" s="4" t="s">
        <v>66</v>
      </c>
      <c r="E103" s="6" t="s">
        <v>67</v>
      </c>
      <c r="F103" s="7">
        <v>540</v>
      </c>
      <c r="G103" s="29"/>
      <c r="H103" s="39"/>
      <c r="I103" s="39"/>
      <c r="J103" s="39"/>
    </row>
    <row r="104" spans="2:10" ht="12.75" customHeight="1" x14ac:dyDescent="0.2">
      <c r="B104" s="4" t="s">
        <v>95</v>
      </c>
      <c r="C104" s="5">
        <v>45817.392638999998</v>
      </c>
      <c r="D104" s="4" t="s">
        <v>17</v>
      </c>
      <c r="E104" s="6" t="s">
        <v>18</v>
      </c>
      <c r="F104" s="7">
        <v>1620</v>
      </c>
      <c r="G104" s="29"/>
      <c r="H104" s="39"/>
      <c r="I104" s="39"/>
      <c r="J104" s="39"/>
    </row>
    <row r="105" spans="2:10" ht="12.75" customHeight="1" x14ac:dyDescent="0.2">
      <c r="B105" s="4" t="s">
        <v>95</v>
      </c>
      <c r="C105" s="5">
        <v>45817.392638999998</v>
      </c>
      <c r="D105" s="4" t="s">
        <v>15</v>
      </c>
      <c r="E105" s="6" t="s">
        <v>16</v>
      </c>
      <c r="F105" s="7">
        <v>1380</v>
      </c>
      <c r="G105" s="29"/>
      <c r="H105" s="39"/>
      <c r="I105" s="39"/>
      <c r="J105" s="39"/>
    </row>
    <row r="106" spans="2:10" ht="12.75" customHeight="1" x14ac:dyDescent="0.2">
      <c r="B106" s="4" t="s">
        <v>95</v>
      </c>
      <c r="C106" s="5">
        <v>45817.392638999998</v>
      </c>
      <c r="D106" s="4" t="s">
        <v>46</v>
      </c>
      <c r="E106" s="6" t="s">
        <v>47</v>
      </c>
      <c r="F106" s="7">
        <v>1440</v>
      </c>
      <c r="G106" s="29"/>
      <c r="H106" s="39"/>
      <c r="I106" s="39"/>
      <c r="J106" s="39"/>
    </row>
    <row r="107" spans="2:10" ht="12.75" customHeight="1" x14ac:dyDescent="0.2">
      <c r="B107" s="4" t="s">
        <v>95</v>
      </c>
      <c r="C107" s="5">
        <v>45817.392638999998</v>
      </c>
      <c r="D107" s="4" t="s">
        <v>70</v>
      </c>
      <c r="E107" s="6" t="s">
        <v>71</v>
      </c>
      <c r="F107" s="7">
        <v>1830</v>
      </c>
      <c r="G107" s="29"/>
      <c r="H107" s="39"/>
      <c r="I107" s="39"/>
      <c r="J107" s="39"/>
    </row>
    <row r="108" spans="2:10" ht="12.75" customHeight="1" x14ac:dyDescent="0.2">
      <c r="B108" s="4" t="s">
        <v>95</v>
      </c>
      <c r="C108" s="5">
        <v>45817.392638999998</v>
      </c>
      <c r="D108" s="4" t="s">
        <v>11</v>
      </c>
      <c r="E108" s="6" t="s">
        <v>12</v>
      </c>
      <c r="F108" s="7">
        <v>1140</v>
      </c>
      <c r="G108" s="29"/>
      <c r="H108" s="39"/>
      <c r="I108" s="39"/>
      <c r="J108" s="39"/>
    </row>
    <row r="109" spans="2:10" ht="12.75" customHeight="1" x14ac:dyDescent="0.2">
      <c r="B109" s="4" t="s">
        <v>95</v>
      </c>
      <c r="C109" s="5">
        <v>45817.392638999998</v>
      </c>
      <c r="D109" s="4" t="s">
        <v>84</v>
      </c>
      <c r="E109" s="6" t="s">
        <v>85</v>
      </c>
      <c r="F109" s="7">
        <v>360</v>
      </c>
      <c r="G109" s="29"/>
      <c r="H109" s="39"/>
      <c r="I109" s="39"/>
      <c r="J109" s="39"/>
    </row>
    <row r="110" spans="2:10" ht="12.75" customHeight="1" x14ac:dyDescent="0.2">
      <c r="B110" s="4" t="s">
        <v>95</v>
      </c>
      <c r="C110" s="5">
        <v>45817.392638999998</v>
      </c>
      <c r="D110" s="4" t="s">
        <v>72</v>
      </c>
      <c r="E110" s="6" t="s">
        <v>73</v>
      </c>
      <c r="F110" s="7">
        <v>860</v>
      </c>
      <c r="G110" s="29"/>
      <c r="H110" s="39"/>
      <c r="I110" s="39"/>
      <c r="J110" s="39"/>
    </row>
    <row r="111" spans="2:10" ht="12.75" customHeight="1" x14ac:dyDescent="0.2">
      <c r="B111" s="4" t="s">
        <v>95</v>
      </c>
      <c r="C111" s="5">
        <v>45817.392638999998</v>
      </c>
      <c r="D111" s="4" t="s">
        <v>76</v>
      </c>
      <c r="E111" s="6" t="s">
        <v>77</v>
      </c>
      <c r="F111" s="7">
        <v>380</v>
      </c>
      <c r="G111" s="29"/>
      <c r="H111" s="39"/>
      <c r="I111" s="39"/>
      <c r="J111" s="39"/>
    </row>
    <row r="112" spans="2:10" ht="12.75" customHeight="1" x14ac:dyDescent="0.2">
      <c r="B112" s="4" t="s">
        <v>95</v>
      </c>
      <c r="C112" s="5">
        <v>45817.392638999998</v>
      </c>
      <c r="D112" s="4" t="s">
        <v>21</v>
      </c>
      <c r="E112" s="6" t="s">
        <v>22</v>
      </c>
      <c r="F112" s="7">
        <v>20</v>
      </c>
      <c r="G112" s="29"/>
      <c r="H112" s="39"/>
      <c r="I112" s="39"/>
      <c r="J112" s="39"/>
    </row>
    <row r="113" spans="2:10" ht="12.75" customHeight="1" x14ac:dyDescent="0.2">
      <c r="B113" s="4" t="s">
        <v>95</v>
      </c>
      <c r="C113" s="5">
        <v>45817.392638999998</v>
      </c>
      <c r="D113" s="4" t="s">
        <v>39</v>
      </c>
      <c r="E113" s="6" t="s">
        <v>40</v>
      </c>
      <c r="F113" s="7">
        <v>400</v>
      </c>
      <c r="G113" s="29"/>
      <c r="H113" s="39"/>
      <c r="I113" s="39"/>
      <c r="J113" s="39"/>
    </row>
    <row r="114" spans="2:10" ht="12.75" customHeight="1" x14ac:dyDescent="0.2">
      <c r="B114" s="4" t="s">
        <v>95</v>
      </c>
      <c r="C114" s="5">
        <v>45817.392638999998</v>
      </c>
      <c r="D114" s="4" t="s">
        <v>43</v>
      </c>
      <c r="E114" s="6" t="s">
        <v>44</v>
      </c>
      <c r="F114" s="7">
        <v>2058</v>
      </c>
      <c r="G114" s="29"/>
      <c r="H114" s="39"/>
      <c r="I114" s="39"/>
      <c r="J114" s="39"/>
    </row>
    <row r="115" spans="2:10" ht="12.75" customHeight="1" x14ac:dyDescent="0.2">
      <c r="B115" s="4" t="s">
        <v>95</v>
      </c>
      <c r="C115" s="5">
        <v>45817.392638999998</v>
      </c>
      <c r="D115" s="4" t="s">
        <v>35</v>
      </c>
      <c r="E115" s="6" t="s">
        <v>36</v>
      </c>
      <c r="F115" s="7">
        <v>1008</v>
      </c>
      <c r="G115" s="29"/>
      <c r="H115" s="39"/>
      <c r="I115" s="39"/>
      <c r="J115" s="39"/>
    </row>
    <row r="116" spans="2:10" ht="12.75" customHeight="1" x14ac:dyDescent="0.2">
      <c r="B116" s="4" t="s">
        <v>95</v>
      </c>
      <c r="C116" s="5">
        <v>45817.392638999998</v>
      </c>
      <c r="D116" s="4" t="s">
        <v>98</v>
      </c>
      <c r="E116" s="6" t="s">
        <v>99</v>
      </c>
      <c r="F116" s="7">
        <v>21</v>
      </c>
      <c r="G116" s="29"/>
      <c r="H116" s="39"/>
      <c r="I116" s="39"/>
      <c r="J116" s="39"/>
    </row>
    <row r="117" spans="2:10" ht="12.75" customHeight="1" x14ac:dyDescent="0.2">
      <c r="B117" s="4" t="s">
        <v>95</v>
      </c>
      <c r="C117" s="5">
        <v>45817.392638999998</v>
      </c>
      <c r="D117" s="4" t="s">
        <v>50</v>
      </c>
      <c r="E117" s="6" t="s">
        <v>51</v>
      </c>
      <c r="F117" s="7">
        <v>600</v>
      </c>
      <c r="G117" s="29"/>
      <c r="H117" s="39"/>
      <c r="I117" s="39"/>
      <c r="J117" s="39"/>
    </row>
    <row r="118" spans="2:10" ht="12.75" customHeight="1" x14ac:dyDescent="0.2">
      <c r="B118" s="4" t="s">
        <v>95</v>
      </c>
      <c r="C118" s="5">
        <v>45817.392638999998</v>
      </c>
      <c r="D118" s="4" t="s">
        <v>52</v>
      </c>
      <c r="E118" s="6" t="s">
        <v>53</v>
      </c>
      <c r="F118" s="7">
        <v>480</v>
      </c>
      <c r="G118" s="29"/>
      <c r="H118" s="39"/>
      <c r="I118" s="39"/>
      <c r="J118" s="39"/>
    </row>
    <row r="119" spans="2:10" ht="12.75" customHeight="1" x14ac:dyDescent="0.2">
      <c r="B119" s="4" t="s">
        <v>95</v>
      </c>
      <c r="C119" s="5">
        <v>45817.392638999998</v>
      </c>
      <c r="D119" s="4" t="s">
        <v>100</v>
      </c>
      <c r="E119" s="6" t="s">
        <v>101</v>
      </c>
      <c r="F119" s="7">
        <v>30</v>
      </c>
      <c r="G119" s="29"/>
      <c r="H119" s="39"/>
      <c r="I119" s="39"/>
      <c r="J119" s="39"/>
    </row>
    <row r="120" spans="2:10" ht="12.75" customHeight="1" x14ac:dyDescent="0.2">
      <c r="B120" s="4" t="s">
        <v>95</v>
      </c>
      <c r="C120" s="5">
        <v>45817.392638999998</v>
      </c>
      <c r="D120" s="4" t="s">
        <v>54</v>
      </c>
      <c r="E120" s="6" t="s">
        <v>55</v>
      </c>
      <c r="F120" s="7">
        <v>90</v>
      </c>
      <c r="G120" s="29"/>
      <c r="H120" s="39"/>
      <c r="I120" s="39"/>
      <c r="J120" s="39"/>
    </row>
    <row r="121" spans="2:10" ht="12.75" customHeight="1" x14ac:dyDescent="0.2">
      <c r="B121" s="4" t="s">
        <v>95</v>
      </c>
      <c r="C121" s="5">
        <v>45817.392638999998</v>
      </c>
      <c r="D121" s="4" t="s">
        <v>90</v>
      </c>
      <c r="E121" s="6" t="s">
        <v>91</v>
      </c>
      <c r="F121" s="7">
        <v>28</v>
      </c>
      <c r="G121" s="29"/>
      <c r="H121" s="39"/>
      <c r="I121" s="39"/>
      <c r="J121" s="39"/>
    </row>
    <row r="122" spans="2:10" ht="12.75" customHeight="1" x14ac:dyDescent="0.2">
      <c r="B122" s="4" t="s">
        <v>95</v>
      </c>
      <c r="C122" s="5">
        <v>45817.392638999998</v>
      </c>
      <c r="D122" s="4" t="s">
        <v>56</v>
      </c>
      <c r="E122" s="6" t="s">
        <v>57</v>
      </c>
      <c r="F122" s="7">
        <v>504</v>
      </c>
      <c r="G122" s="29"/>
      <c r="H122" s="39"/>
      <c r="I122" s="39"/>
      <c r="J122" s="39"/>
    </row>
    <row r="123" spans="2:10" ht="12.75" customHeight="1" x14ac:dyDescent="0.2">
      <c r="B123" s="4" t="s">
        <v>95</v>
      </c>
      <c r="C123" s="5">
        <v>45817.392638999998</v>
      </c>
      <c r="D123" s="4" t="s">
        <v>102</v>
      </c>
      <c r="E123" s="6" t="s">
        <v>103</v>
      </c>
      <c r="F123" s="7">
        <v>45</v>
      </c>
      <c r="G123" s="29"/>
      <c r="H123" s="39"/>
      <c r="I123" s="39"/>
      <c r="J123" s="39"/>
    </row>
    <row r="124" spans="2:10" ht="12.75" customHeight="1" x14ac:dyDescent="0.2">
      <c r="B124" s="4" t="s">
        <v>95</v>
      </c>
      <c r="C124" s="5">
        <v>45817.392638999998</v>
      </c>
      <c r="D124" s="4" t="s">
        <v>45</v>
      </c>
      <c r="E124" s="6" t="s">
        <v>30</v>
      </c>
      <c r="F124" s="7">
        <v>720</v>
      </c>
      <c r="G124" s="29"/>
      <c r="H124" s="39"/>
      <c r="I124" s="39"/>
      <c r="J124" s="39"/>
    </row>
    <row r="125" spans="2:10" ht="12.75" customHeight="1" x14ac:dyDescent="0.2">
      <c r="B125" s="4" t="s">
        <v>95</v>
      </c>
      <c r="C125" s="5">
        <v>45817.392638999998</v>
      </c>
      <c r="D125" s="4" t="s">
        <v>27</v>
      </c>
      <c r="E125" s="6" t="s">
        <v>28</v>
      </c>
      <c r="F125" s="7">
        <v>22.5</v>
      </c>
      <c r="G125" s="29"/>
      <c r="H125" s="39"/>
      <c r="I125" s="39"/>
      <c r="J125" s="39"/>
    </row>
    <row r="126" spans="2:10" ht="12.75" customHeight="1" x14ac:dyDescent="0.2">
      <c r="B126" s="4" t="s">
        <v>95</v>
      </c>
      <c r="C126" s="5">
        <v>45817.392638999998</v>
      </c>
      <c r="D126" s="4" t="s">
        <v>104</v>
      </c>
      <c r="E126" s="6" t="s">
        <v>105</v>
      </c>
      <c r="F126" s="7">
        <v>80</v>
      </c>
      <c r="G126" s="29"/>
      <c r="H126" s="39"/>
      <c r="I126" s="39"/>
      <c r="J126" s="39"/>
    </row>
    <row r="127" spans="2:10" ht="12.75" customHeight="1" x14ac:dyDescent="0.2">
      <c r="B127" s="4" t="s">
        <v>95</v>
      </c>
      <c r="C127" s="5">
        <v>45817.392638999998</v>
      </c>
      <c r="D127" s="4" t="s">
        <v>25</v>
      </c>
      <c r="E127" s="6" t="s">
        <v>26</v>
      </c>
      <c r="F127" s="7">
        <v>560</v>
      </c>
      <c r="G127" s="29"/>
      <c r="H127" s="39"/>
      <c r="I127" s="39"/>
      <c r="J127" s="39"/>
    </row>
    <row r="128" spans="2:10" ht="12.75" customHeight="1" x14ac:dyDescent="0.2">
      <c r="B128" s="4" t="s">
        <v>95</v>
      </c>
      <c r="C128" s="5">
        <v>45817.392638999998</v>
      </c>
      <c r="D128" s="4" t="s">
        <v>60</v>
      </c>
      <c r="E128" s="6" t="s">
        <v>61</v>
      </c>
      <c r="F128" s="7">
        <v>1360</v>
      </c>
      <c r="G128" s="30"/>
      <c r="H128" s="39"/>
      <c r="I128" s="39"/>
      <c r="J128" s="39"/>
    </row>
    <row r="129" spans="2:10" ht="15" customHeight="1" x14ac:dyDescent="0.2">
      <c r="B129" s="38" t="s">
        <v>4</v>
      </c>
      <c r="C129" s="38"/>
      <c r="D129" s="38"/>
      <c r="E129" s="38"/>
      <c r="F129" s="18">
        <f>SUM(F100:F128)</f>
        <v>20156.5</v>
      </c>
      <c r="G129" s="19"/>
      <c r="H129" s="8">
        <f>SUM(H100)</f>
        <v>241.87799999999999</v>
      </c>
      <c r="I129" s="8">
        <f t="shared" ref="I129:J129" si="4">SUM(I100)</f>
        <v>43.538039999999995</v>
      </c>
      <c r="J129" s="22">
        <f t="shared" si="4"/>
        <v>285.41603999999995</v>
      </c>
    </row>
    <row r="131" spans="2:10" ht="15" customHeight="1" x14ac:dyDescent="0.2">
      <c r="B131" s="37" t="s">
        <v>106</v>
      </c>
      <c r="C131" s="37"/>
      <c r="D131" s="37"/>
      <c r="E131" s="37"/>
      <c r="F131" s="37"/>
      <c r="G131" s="2"/>
    </row>
    <row r="132" spans="2:10" ht="15" customHeight="1" x14ac:dyDescent="0.2">
      <c r="B132" s="14" t="s">
        <v>6</v>
      </c>
      <c r="C132" s="14" t="s">
        <v>7</v>
      </c>
      <c r="D132" s="14" t="s">
        <v>8</v>
      </c>
      <c r="E132" s="14" t="s">
        <v>9</v>
      </c>
      <c r="F132" s="3" t="s">
        <v>116</v>
      </c>
      <c r="G132" s="3" t="s">
        <v>1</v>
      </c>
      <c r="H132" s="3" t="s">
        <v>2</v>
      </c>
      <c r="I132" s="3" t="s">
        <v>3</v>
      </c>
      <c r="J132" s="3" t="s">
        <v>4</v>
      </c>
    </row>
    <row r="133" spans="2:10" ht="14.25" customHeight="1" x14ac:dyDescent="0.2">
      <c r="B133" s="4" t="s">
        <v>107</v>
      </c>
      <c r="C133" s="5">
        <v>45819.712731</v>
      </c>
      <c r="D133" s="4" t="s">
        <v>11</v>
      </c>
      <c r="E133" s="6" t="s">
        <v>12</v>
      </c>
      <c r="F133" s="7">
        <v>120</v>
      </c>
      <c r="G133" s="28">
        <v>12</v>
      </c>
      <c r="H133" s="39">
        <f>+(F156*G133)/1000</f>
        <v>246.18600000000001</v>
      </c>
      <c r="I133" s="39">
        <f>+H133*0.18</f>
        <v>44.313479999999998</v>
      </c>
      <c r="J133" s="39">
        <f>+H133+I133</f>
        <v>290.49948000000001</v>
      </c>
    </row>
    <row r="134" spans="2:10" ht="14.25" customHeight="1" x14ac:dyDescent="0.2">
      <c r="B134" s="4" t="s">
        <v>107</v>
      </c>
      <c r="C134" s="5">
        <v>45819.712731</v>
      </c>
      <c r="D134" s="4" t="s">
        <v>76</v>
      </c>
      <c r="E134" s="6" t="s">
        <v>77</v>
      </c>
      <c r="F134" s="7">
        <v>160</v>
      </c>
      <c r="G134" s="29"/>
      <c r="H134" s="39"/>
      <c r="I134" s="39"/>
      <c r="J134" s="39"/>
    </row>
    <row r="135" spans="2:10" ht="14.25" customHeight="1" x14ac:dyDescent="0.2">
      <c r="B135" s="4" t="s">
        <v>107</v>
      </c>
      <c r="C135" s="5">
        <v>45819.712731</v>
      </c>
      <c r="D135" s="4" t="s">
        <v>46</v>
      </c>
      <c r="E135" s="6" t="s">
        <v>47</v>
      </c>
      <c r="F135" s="7">
        <v>740</v>
      </c>
      <c r="G135" s="29"/>
      <c r="H135" s="39"/>
      <c r="I135" s="39"/>
      <c r="J135" s="39"/>
    </row>
    <row r="136" spans="2:10" ht="14.25" customHeight="1" x14ac:dyDescent="0.2">
      <c r="B136" s="4" t="s">
        <v>107</v>
      </c>
      <c r="C136" s="5">
        <v>45819.712731</v>
      </c>
      <c r="D136" s="4" t="s">
        <v>13</v>
      </c>
      <c r="E136" s="6" t="s">
        <v>14</v>
      </c>
      <c r="F136" s="7">
        <v>652.5</v>
      </c>
      <c r="G136" s="29"/>
      <c r="H136" s="39"/>
      <c r="I136" s="39"/>
      <c r="J136" s="39"/>
    </row>
    <row r="137" spans="2:10" ht="14.25" customHeight="1" x14ac:dyDescent="0.2">
      <c r="B137" s="4" t="s">
        <v>107</v>
      </c>
      <c r="C137" s="5">
        <v>45819.712731</v>
      </c>
      <c r="D137" s="4" t="s">
        <v>15</v>
      </c>
      <c r="E137" s="6" t="s">
        <v>16</v>
      </c>
      <c r="F137" s="7">
        <v>1320</v>
      </c>
      <c r="G137" s="29"/>
      <c r="H137" s="39"/>
      <c r="I137" s="39"/>
      <c r="J137" s="39"/>
    </row>
    <row r="138" spans="2:10" ht="14.25" customHeight="1" x14ac:dyDescent="0.2">
      <c r="B138" s="4" t="s">
        <v>107</v>
      </c>
      <c r="C138" s="5">
        <v>45819.712731</v>
      </c>
      <c r="D138" s="4" t="s">
        <v>17</v>
      </c>
      <c r="E138" s="6" t="s">
        <v>18</v>
      </c>
      <c r="F138" s="7">
        <v>2980</v>
      </c>
      <c r="G138" s="29"/>
      <c r="H138" s="39"/>
      <c r="I138" s="39"/>
      <c r="J138" s="39"/>
    </row>
    <row r="139" spans="2:10" ht="14.25" customHeight="1" x14ac:dyDescent="0.2">
      <c r="B139" s="4" t="s">
        <v>107</v>
      </c>
      <c r="C139" s="5">
        <v>45819.712731</v>
      </c>
      <c r="D139" s="4" t="s">
        <v>86</v>
      </c>
      <c r="E139" s="6" t="s">
        <v>87</v>
      </c>
      <c r="F139" s="7">
        <v>562.5</v>
      </c>
      <c r="G139" s="29"/>
      <c r="H139" s="39"/>
      <c r="I139" s="39"/>
      <c r="J139" s="39"/>
    </row>
    <row r="140" spans="2:10" ht="14.25" customHeight="1" x14ac:dyDescent="0.2">
      <c r="B140" s="4" t="s">
        <v>107</v>
      </c>
      <c r="C140" s="5">
        <v>45819.712731</v>
      </c>
      <c r="D140" s="4" t="s">
        <v>64</v>
      </c>
      <c r="E140" s="6" t="s">
        <v>65</v>
      </c>
      <c r="F140" s="7">
        <v>1732.5</v>
      </c>
      <c r="G140" s="29"/>
      <c r="H140" s="39"/>
      <c r="I140" s="39"/>
      <c r="J140" s="39"/>
    </row>
    <row r="141" spans="2:10" ht="14.25" customHeight="1" x14ac:dyDescent="0.2">
      <c r="B141" s="4" t="s">
        <v>107</v>
      </c>
      <c r="C141" s="5">
        <v>45819.712731</v>
      </c>
      <c r="D141" s="4" t="s">
        <v>23</v>
      </c>
      <c r="E141" s="6" t="s">
        <v>24</v>
      </c>
      <c r="F141" s="7">
        <v>787.5</v>
      </c>
      <c r="G141" s="29"/>
      <c r="H141" s="39"/>
      <c r="I141" s="39"/>
      <c r="J141" s="39"/>
    </row>
    <row r="142" spans="2:10" ht="14.25" customHeight="1" x14ac:dyDescent="0.2">
      <c r="B142" s="4" t="s">
        <v>107</v>
      </c>
      <c r="C142" s="5">
        <v>45819.712731</v>
      </c>
      <c r="D142" s="4" t="s">
        <v>62</v>
      </c>
      <c r="E142" s="6" t="s">
        <v>63</v>
      </c>
      <c r="F142" s="7">
        <v>1050</v>
      </c>
      <c r="G142" s="29"/>
      <c r="H142" s="39"/>
      <c r="I142" s="39"/>
      <c r="J142" s="39"/>
    </row>
    <row r="143" spans="2:10" ht="14.25" customHeight="1" x14ac:dyDescent="0.2">
      <c r="B143" s="4" t="s">
        <v>107</v>
      </c>
      <c r="C143" s="5">
        <v>45819.712731</v>
      </c>
      <c r="D143" s="4" t="s">
        <v>25</v>
      </c>
      <c r="E143" s="6" t="s">
        <v>26</v>
      </c>
      <c r="F143" s="7">
        <v>920</v>
      </c>
      <c r="G143" s="29"/>
      <c r="H143" s="39"/>
      <c r="I143" s="39"/>
      <c r="J143" s="39"/>
    </row>
    <row r="144" spans="2:10" ht="14.25" customHeight="1" x14ac:dyDescent="0.2">
      <c r="B144" s="4" t="s">
        <v>107</v>
      </c>
      <c r="C144" s="5">
        <v>45819.712731</v>
      </c>
      <c r="D144" s="4" t="s">
        <v>108</v>
      </c>
      <c r="E144" s="6" t="s">
        <v>109</v>
      </c>
      <c r="F144" s="7">
        <v>45</v>
      </c>
      <c r="G144" s="29"/>
      <c r="H144" s="39"/>
      <c r="I144" s="39"/>
      <c r="J144" s="39"/>
    </row>
    <row r="145" spans="2:10" ht="14.25" customHeight="1" x14ac:dyDescent="0.2">
      <c r="B145" s="4" t="s">
        <v>107</v>
      </c>
      <c r="C145" s="5">
        <v>45819.712731</v>
      </c>
      <c r="D145" s="4" t="s">
        <v>29</v>
      </c>
      <c r="E145" s="6" t="s">
        <v>30</v>
      </c>
      <c r="F145" s="7">
        <v>1282.5</v>
      </c>
      <c r="G145" s="29"/>
      <c r="H145" s="39"/>
      <c r="I145" s="39"/>
      <c r="J145" s="39"/>
    </row>
    <row r="146" spans="2:10" ht="14.25" customHeight="1" x14ac:dyDescent="0.2">
      <c r="B146" s="4" t="s">
        <v>107</v>
      </c>
      <c r="C146" s="5">
        <v>45819.712731</v>
      </c>
      <c r="D146" s="4" t="s">
        <v>102</v>
      </c>
      <c r="E146" s="6" t="s">
        <v>103</v>
      </c>
      <c r="F146" s="7">
        <v>112.5</v>
      </c>
      <c r="G146" s="29"/>
      <c r="H146" s="39"/>
      <c r="I146" s="39"/>
      <c r="J146" s="39"/>
    </row>
    <row r="147" spans="2:10" ht="14.25" customHeight="1" x14ac:dyDescent="0.2">
      <c r="B147" s="4" t="s">
        <v>107</v>
      </c>
      <c r="C147" s="5">
        <v>45819.712731</v>
      </c>
      <c r="D147" s="4" t="s">
        <v>58</v>
      </c>
      <c r="E147" s="6" t="s">
        <v>59</v>
      </c>
      <c r="F147" s="7">
        <v>700</v>
      </c>
      <c r="G147" s="29"/>
      <c r="H147" s="39"/>
      <c r="I147" s="39"/>
      <c r="J147" s="39"/>
    </row>
    <row r="148" spans="2:10" ht="14.25" customHeight="1" x14ac:dyDescent="0.2">
      <c r="B148" s="4" t="s">
        <v>107</v>
      </c>
      <c r="C148" s="5">
        <v>45819.712731</v>
      </c>
      <c r="D148" s="4" t="s">
        <v>56</v>
      </c>
      <c r="E148" s="6" t="s">
        <v>57</v>
      </c>
      <c r="F148" s="7">
        <v>2240</v>
      </c>
      <c r="G148" s="29"/>
      <c r="H148" s="39"/>
      <c r="I148" s="39"/>
      <c r="J148" s="39"/>
    </row>
    <row r="149" spans="2:10" ht="14.25" customHeight="1" x14ac:dyDescent="0.2">
      <c r="B149" s="4" t="s">
        <v>107</v>
      </c>
      <c r="C149" s="5">
        <v>45819.712731</v>
      </c>
      <c r="D149" s="4" t="s">
        <v>98</v>
      </c>
      <c r="E149" s="6" t="s">
        <v>99</v>
      </c>
      <c r="F149" s="7">
        <v>336</v>
      </c>
      <c r="G149" s="29"/>
      <c r="H149" s="39"/>
      <c r="I149" s="39"/>
      <c r="J149" s="39"/>
    </row>
    <row r="150" spans="2:10" ht="14.25" customHeight="1" x14ac:dyDescent="0.2">
      <c r="B150" s="4" t="s">
        <v>107</v>
      </c>
      <c r="C150" s="5">
        <v>45819.712731</v>
      </c>
      <c r="D150" s="4" t="s">
        <v>35</v>
      </c>
      <c r="E150" s="6" t="s">
        <v>36</v>
      </c>
      <c r="F150" s="7">
        <v>1449</v>
      </c>
      <c r="G150" s="29"/>
      <c r="H150" s="39"/>
      <c r="I150" s="39"/>
      <c r="J150" s="39"/>
    </row>
    <row r="151" spans="2:10" ht="14.25" customHeight="1" x14ac:dyDescent="0.2">
      <c r="B151" s="4" t="s">
        <v>107</v>
      </c>
      <c r="C151" s="5">
        <v>45819.712731</v>
      </c>
      <c r="D151" s="4" t="s">
        <v>110</v>
      </c>
      <c r="E151" s="6" t="s">
        <v>111</v>
      </c>
      <c r="F151" s="7">
        <v>157.5</v>
      </c>
      <c r="G151" s="29"/>
      <c r="H151" s="39"/>
      <c r="I151" s="39"/>
      <c r="J151" s="39"/>
    </row>
    <row r="152" spans="2:10" ht="14.25" customHeight="1" x14ac:dyDescent="0.2">
      <c r="B152" s="4" t="s">
        <v>107</v>
      </c>
      <c r="C152" s="5">
        <v>45819.712731</v>
      </c>
      <c r="D152" s="4" t="s">
        <v>112</v>
      </c>
      <c r="E152" s="6" t="s">
        <v>113</v>
      </c>
      <c r="F152" s="7">
        <v>135</v>
      </c>
      <c r="G152" s="29"/>
      <c r="H152" s="39"/>
      <c r="I152" s="39"/>
      <c r="J152" s="39"/>
    </row>
    <row r="153" spans="2:10" ht="14.25" customHeight="1" x14ac:dyDescent="0.2">
      <c r="B153" s="4" t="s">
        <v>107</v>
      </c>
      <c r="C153" s="5">
        <v>45819.712731</v>
      </c>
      <c r="D153" s="4" t="s">
        <v>72</v>
      </c>
      <c r="E153" s="6" t="s">
        <v>73</v>
      </c>
      <c r="F153" s="7">
        <v>600</v>
      </c>
      <c r="G153" s="29"/>
      <c r="H153" s="39"/>
      <c r="I153" s="39"/>
      <c r="J153" s="39"/>
    </row>
    <row r="154" spans="2:10" ht="14.25" customHeight="1" x14ac:dyDescent="0.2">
      <c r="B154" s="4" t="s">
        <v>107</v>
      </c>
      <c r="C154" s="5">
        <v>45819.712731</v>
      </c>
      <c r="D154" s="4" t="s">
        <v>37</v>
      </c>
      <c r="E154" s="6" t="s">
        <v>38</v>
      </c>
      <c r="F154" s="7">
        <v>273</v>
      </c>
      <c r="G154" s="29"/>
      <c r="H154" s="39"/>
      <c r="I154" s="39"/>
      <c r="J154" s="39"/>
    </row>
    <row r="155" spans="2:10" ht="14.25" customHeight="1" x14ac:dyDescent="0.2">
      <c r="B155" s="4" t="s">
        <v>107</v>
      </c>
      <c r="C155" s="5">
        <v>45819.712731</v>
      </c>
      <c r="D155" s="4" t="s">
        <v>70</v>
      </c>
      <c r="E155" s="6" t="s">
        <v>71</v>
      </c>
      <c r="F155" s="7">
        <v>2160</v>
      </c>
      <c r="G155" s="29"/>
      <c r="H155" s="31"/>
      <c r="I155" s="31"/>
      <c r="J155" s="31"/>
    </row>
    <row r="156" spans="2:10" ht="15" customHeight="1" x14ac:dyDescent="0.2">
      <c r="B156" s="38" t="s">
        <v>4</v>
      </c>
      <c r="C156" s="38"/>
      <c r="D156" s="38"/>
      <c r="E156" s="38"/>
      <c r="F156" s="20">
        <f>SUM(F133:F155)</f>
        <v>20515.5</v>
      </c>
      <c r="G156" s="15"/>
      <c r="H156" s="8">
        <f>SUM(H133)</f>
        <v>246.18600000000001</v>
      </c>
      <c r="I156" s="8">
        <f t="shared" ref="I156:J156" si="5">SUM(I133)</f>
        <v>44.313479999999998</v>
      </c>
      <c r="J156" s="22">
        <f t="shared" si="5"/>
        <v>290.49948000000001</v>
      </c>
    </row>
  </sheetData>
  <mergeCells count="37">
    <mergeCell ref="B129:E129"/>
    <mergeCell ref="B156:E156"/>
    <mergeCell ref="H133:H155"/>
    <mergeCell ref="I133:I155"/>
    <mergeCell ref="J133:J155"/>
    <mergeCell ref="B131:F131"/>
    <mergeCell ref="G100:G128"/>
    <mergeCell ref="G133:G155"/>
    <mergeCell ref="H70:H95"/>
    <mergeCell ref="I70:I95"/>
    <mergeCell ref="J70:J95"/>
    <mergeCell ref="H100:H128"/>
    <mergeCell ref="I100:I128"/>
    <mergeCell ref="J100:J128"/>
    <mergeCell ref="G70:G95"/>
    <mergeCell ref="I43:I65"/>
    <mergeCell ref="J43:J65"/>
    <mergeCell ref="D2:E3"/>
    <mergeCell ref="B4:F4"/>
    <mergeCell ref="B19:F19"/>
    <mergeCell ref="B41:F41"/>
    <mergeCell ref="H6:H16"/>
    <mergeCell ref="I6:I16"/>
    <mergeCell ref="J6:J16"/>
    <mergeCell ref="H21:H38"/>
    <mergeCell ref="I21:I38"/>
    <mergeCell ref="J21:J38"/>
    <mergeCell ref="B17:E17"/>
    <mergeCell ref="G6:G16"/>
    <mergeCell ref="G21:G38"/>
    <mergeCell ref="G43:G65"/>
    <mergeCell ref="B98:F98"/>
    <mergeCell ref="B39:E39"/>
    <mergeCell ref="B66:E66"/>
    <mergeCell ref="B96:E96"/>
    <mergeCell ref="H43:H65"/>
    <mergeCell ref="B68:F6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LIQUIDACION 004-062025OSF</vt:lpstr>
      <vt:lpstr>DETALLE DESESTIBA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Jean Pier Vivas Vera</cp:lastModifiedBy>
  <dcterms:created xsi:type="dcterms:W3CDTF">2025-06-12T14:07:56Z</dcterms:created>
  <dcterms:modified xsi:type="dcterms:W3CDTF">2025-06-12T23:08:01Z</dcterms:modified>
</cp:coreProperties>
</file>