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13_ncr:1_{A13C1C1B-7327-4A97-99FC-AE2490F17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STIBAS AL 31.12" sheetId="1" r:id="rId1"/>
  </sheets>
  <definedNames>
    <definedName name="_xlnm.Print_Area" localSheetId="0">'AGROMAR ESTIBAS AL 31.12'!$A$1:$N$10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H8" i="1" l="1"/>
  <c r="J8" i="1" l="1"/>
  <c r="J10" i="1" s="1"/>
  <c r="J9" i="1" s="1"/>
</calcChain>
</file>

<file path=xl/sharedStrings.xml><?xml version="1.0" encoding="utf-8"?>
<sst xmlns="http://schemas.openxmlformats.org/spreadsheetml/2006/main" count="31" uniqueCount="23">
  <si>
    <t>TIPO DE SERVICIO</t>
  </si>
  <si>
    <t>DESCRIPCION</t>
  </si>
  <si>
    <t>PESO
TM</t>
  </si>
  <si>
    <t>PROVEEDOR</t>
  </si>
  <si>
    <t>CONTRATO
EXPO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</si>
  <si>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</si>
  <si>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</si>
  <si>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</si>
  <si>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</si>
  <si>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</si>
  <si>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</si>
  <si>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</si>
  <si>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</si>
  <si>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</si>
  <si>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</si>
  <si>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</si>
  <si>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P-266-25</t>
  </si>
  <si>
    <t>P-308-25B</t>
  </si>
  <si>
    <t>P-308-25A</t>
  </si>
  <si>
    <t>P-348-25A</t>
  </si>
  <si>
    <t>P-348-25B</t>
  </si>
  <si>
    <t>ESTIBA A GRANEL Y PALETIZADO PARA TRASLADO A OSF CALLAO</t>
  </si>
  <si>
    <t>11-2025-0203-289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</si>
</sst>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0"/>
  <sheetViews>
    <sheetView tabSelected="1" view="pageBreakPreview" topLeftCell="B1" zoomScale="80" zoomScaleNormal="90" zoomScaleSheetLayoutView="80" workbookViewId="0">
      <pane ySplit="2" topLeftCell="A3" activePane="bottomLeft" state="frozen"/>
      <selection activeCell="D1" sqref="D1"/>
      <selection pane="bottomLeft" activeCell="F5" sqref="F5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3.5703125" style="7" customWidth="1"/>
    <col min="5" max="5" width="11.42578125" style="7" customWidth="1"/>
    <col min="6" max="6" width="44.42578125" style="2" customWidth="1"/>
    <col min="7" max="7" width="60.85546875" style="2" bestFit="1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6</v>
      </c>
      <c r="C2" s="1" t="s">
        <v>11</v>
      </c>
      <c r="D2" s="1" t="s">
        <v>4</v>
      </c>
      <c r="E2" s="1" t="s">
        <v>7</v>
      </c>
      <c r="F2" s="1" t="s">
        <v>0</v>
      </c>
      <c r="G2" s="1" t="s">
        <v>1</v>
      </c>
      <c r="H2" s="1" t="s">
        <v>2</v>
      </c>
      <c r="I2" s="1" t="s">
        <v>9</v>
      </c>
      <c r="J2" s="1" t="s">
        <v>10</v>
      </c>
      <c r="K2" s="1" t="s">
        <v>3</v>
      </c>
      <c r="L2" s="1" t="s">
        <v>8</v>
      </c>
      <c r="M2" s="1" t="s">
        <v>13</v>
      </c>
      <c r="N2" s="1" t="s">
        <v>12</v>
      </c>
    </row>
    <row r="3" spans="2:14" x14ac:dyDescent="0.25">
      <c r="B3" s="6">
        <v>1</v>
      </c>
      <c r="C3" s="3">
        <v>46011</v>
      </c>
      <c r="D3" s="6" t="s">
        <v>19</v>
      </c>
      <c r="E3" s="6">
        <v>187000306</v>
      </c>
      <c r="F3" s="4" t="s">
        <v>5</v>
      </c>
      <c r="G3" s="4" t="s">
        <v>21</v>
      </c>
      <c r="H3" s="5">
        <v>9</v>
      </c>
      <c r="I3" s="8">
        <v>25</v>
      </c>
      <c r="J3" s="10">
        <f t="shared" ref="J3:J6" si="0">+H3*I3</f>
        <v>225</v>
      </c>
      <c r="K3" s="16" t="s">
        <v>14</v>
      </c>
      <c r="L3" s="15" t="s">
        <v>22</v>
      </c>
      <c r="M3" s="15"/>
      <c r="N3" s="15"/>
    </row>
    <row r="4" spans="2:14" x14ac:dyDescent="0.25">
      <c r="B4" s="6">
        <v>2</v>
      </c>
      <c r="C4" s="3">
        <v>46011</v>
      </c>
      <c r="D4" s="6" t="s">
        <v>20</v>
      </c>
      <c r="E4" s="6">
        <v>187000306</v>
      </c>
      <c r="F4" s="4" t="s">
        <v>5</v>
      </c>
      <c r="G4" s="4" t="s">
        <v>21</v>
      </c>
      <c r="H4" s="5">
        <v>7</v>
      </c>
      <c r="I4" s="8">
        <v>25</v>
      </c>
      <c r="J4" s="10">
        <f t="shared" si="0"/>
        <v>175</v>
      </c>
      <c r="K4" s="16"/>
      <c r="L4" s="15"/>
      <c r="M4" s="15"/>
      <c r="N4" s="15"/>
    </row>
    <row r="5" spans="2:14" x14ac:dyDescent="0.25">
      <c r="B5" s="6">
        <v>3</v>
      </c>
      <c r="C5" s="3">
        <v>46011</v>
      </c>
      <c r="D5" s="6" t="s">
        <v>16</v>
      </c>
      <c r="E5" s="6">
        <v>187000306</v>
      </c>
      <c r="F5" s="4" t="s">
        <v>5</v>
      </c>
      <c r="G5" s="4" t="s">
        <v>21</v>
      </c>
      <c r="H5" s="5">
        <v>6</v>
      </c>
      <c r="I5" s="8">
        <v>25</v>
      </c>
      <c r="J5" s="10">
        <f t="shared" si="0"/>
        <v>150</v>
      </c>
      <c r="K5" s="16"/>
      <c r="L5" s="15"/>
      <c r="M5" s="15"/>
      <c r="N5" s="15"/>
    </row>
    <row r="6" spans="2:14" x14ac:dyDescent="0.25">
      <c r="B6" s="6">
        <v>4</v>
      </c>
      <c r="C6" s="3">
        <v>46013</v>
      </c>
      <c r="D6" s="6" t="s">
        <v>18</v>
      </c>
      <c r="E6" s="6">
        <v>187000306</v>
      </c>
      <c r="F6" s="4" t="s">
        <v>5</v>
      </c>
      <c r="G6" s="4" t="s">
        <v>21</v>
      </c>
      <c r="H6" s="5">
        <v>7</v>
      </c>
      <c r="I6" s="8">
        <v>25</v>
      </c>
      <c r="J6" s="10">
        <f t="shared" si="0"/>
        <v>175</v>
      </c>
      <c r="K6" s="16"/>
      <c r="L6" s="15"/>
      <c r="M6" s="15"/>
      <c r="N6" s="15"/>
    </row>
    <row r="7" spans="2:14" x14ac:dyDescent="0.25">
      <c r="B7" s="6">
        <v>5</v>
      </c>
      <c r="C7" s="3">
        <v>46013</v>
      </c>
      <c r="D7" s="6" t="s">
        <v>17</v>
      </c>
      <c r="E7" s="6">
        <v>187000306</v>
      </c>
      <c r="F7" s="4" t="s">
        <v>5</v>
      </c>
      <c r="G7" s="4" t="s">
        <v>21</v>
      </c>
      <c r="H7" s="5">
        <v>5.5</v>
      </c>
      <c r="I7" s="8">
        <v>25</v>
      </c>
      <c r="J7" s="10">
        <f t="shared" ref="J7" si="1">+H7*I7</f>
        <v>137.5</v>
      </c>
      <c r="K7" s="16"/>
      <c r="L7" s="15"/>
      <c r="M7" s="15"/>
      <c r="N7" s="15"/>
    </row>
    <row r="8" spans="2:14" x14ac:dyDescent="0.25">
      <c r="H8" s="11">
        <f>SUM(H3:H7)</f>
        <v>34.5</v>
      </c>
      <c r="I8" s="12"/>
      <c r="J8" s="9">
        <f>SUM(J3:J7)</f>
        <v>862.5</v>
      </c>
    </row>
    <row r="9" spans="2:14" x14ac:dyDescent="0.25">
      <c r="H9" s="7" t="s">
        <v>15</v>
      </c>
      <c r="I9" s="13">
        <v>0.18</v>
      </c>
      <c r="J9" s="14">
        <f>+J10-J8</f>
        <v>155.25</v>
      </c>
    </row>
    <row r="10" spans="2:14" x14ac:dyDescent="0.25">
      <c r="J10" s="9">
        <f>+J8*1.18</f>
        <v>1017.75</v>
      </c>
    </row>
  </sheetData>
  <mergeCells count="4">
    <mergeCell ref="M3:M7"/>
    <mergeCell ref="L3:L7"/>
    <mergeCell ref="N3:N7"/>
    <mergeCell ref="K3:K7"/>
  </mergeCells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31.12</vt:lpstr>
      <vt:lpstr>'AGROMAR ESTIBAS AL 31.12'!Área_de_impresión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2025-12-30T19:17:03Z</dcterms:modified>
</cp:coreProperties>
</file>