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ocuments\OCEANO SEAFOOD 2025\AGROMAR\"/>
    </mc:Choice>
  </mc:AlternateContent>
  <bookViews>
    <workbookView xWindow="0" yWindow="0" windowWidth="20490" windowHeight="7650"/>
  </bookViews>
  <sheets>
    <sheet name="AGROMAR AL 04.11" sheetId="1" r:id="rId1"/>
  </sheets>
  <definedNames>
    <definedName name="_xlnm.Print_Area" localSheetId="0">'AGROMAR AL 04.11'!$A$1:$N$34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1" i="1"/>
  <c r="J30" i="1" l="1"/>
  <c r="J29" i="1" l="1"/>
  <c r="J28" i="1"/>
  <c r="J27" i="1"/>
  <c r="J26" i="1"/>
  <c r="H23" i="1"/>
  <c r="H22" i="1"/>
  <c r="H25" i="1" l="1"/>
  <c r="H24" i="1"/>
  <c r="H21" i="1"/>
  <c r="H20" i="1"/>
  <c r="H33" i="1" s="1"/>
  <c r="J25" i="1" l="1"/>
  <c r="J24" i="1"/>
  <c r="J23" i="1"/>
  <c r="J22" i="1"/>
  <c r="J21" i="1"/>
  <c r="J20" i="1"/>
  <c r="J19" i="1"/>
  <c r="J18" i="1"/>
  <c r="J17" i="1"/>
  <c r="J16" i="1"/>
  <c r="J15" i="1"/>
  <c r="J14" i="1"/>
  <c r="J9" i="1" l="1"/>
  <c r="J13" i="1"/>
  <c r="J12" i="1"/>
  <c r="J11" i="1" l="1"/>
  <c r="J10" i="1"/>
  <c r="J8" i="1"/>
  <c r="J3" i="1" l="1"/>
  <c r="J5" i="1" l="1"/>
  <c r="J6" i="1"/>
  <c r="J7" i="1"/>
  <c r="J4" i="1"/>
  <c r="J33" i="1" l="1"/>
</calcChain>
</file>

<file path=xl/sharedStrings.xml><?xml version="1.0" encoding="utf-8"?>
<sst xmlns="http://schemas.openxmlformats.org/spreadsheetml/2006/main" count="105" uniqueCount="44">
  <si>
    <t>TIPO DE SERVICIO</t>
  </si>
  <si>
    <t>DESCRIPCION</t>
  </si>
  <si>
    <t>PESO
TM</t>
  </si>
  <si>
    <t>PROVEEDOR</t>
  </si>
  <si>
    <t>CONTRATO
EXPO</t>
  </si>
  <si>
    <t>ESTIBA PARA EMBARQUE DE EXPORTACION</t>
  </si>
  <si>
    <t>ETIQUETADO PARA EMBARQUE DE EXPORTACION</t>
  </si>
  <si>
    <t>SERVICIO DE ESTIBA PPTT CONGELADO</t>
  </si>
  <si>
    <t>SERVICIO DE ETIQUETADO PPTT CONGELADO</t>
  </si>
  <si>
    <t>N°</t>
  </si>
  <si>
    <t>CODIGO
SIGA</t>
  </si>
  <si>
    <t>REQUERIMIENTO</t>
  </si>
  <si>
    <t>PRECIO X TM</t>
  </si>
  <si>
    <t>TOTAL
S/.</t>
  </si>
  <si>
    <t>FECHA DE SERVICIO</t>
  </si>
  <si>
    <t>ACTA DE 
CONFORMIDAD</t>
  </si>
  <si>
    <t>DESCARGA PPTT MAT-051</t>
  </si>
  <si>
    <t>P-226-25</t>
  </si>
  <si>
    <t>DESCARGA PPTT MAT-060</t>
  </si>
  <si>
    <t>RECEPCION MAT-060</t>
  </si>
  <si>
    <t>P-229-25 (2)</t>
  </si>
  <si>
    <t>RECEPCION MAT-061</t>
  </si>
  <si>
    <t>DESCARGA PPTT MAT-061</t>
  </si>
  <si>
    <t>P-228-25</t>
  </si>
  <si>
    <t>RECEPCION MAT-062</t>
  </si>
  <si>
    <t>DESCARGA PPTT MAT-062</t>
  </si>
  <si>
    <t>RECEPCION MAT-063</t>
  </si>
  <si>
    <t>RECEPCION MAT-064</t>
  </si>
  <si>
    <t>DESCARGA PPTT MAT-063</t>
  </si>
  <si>
    <t>DESCARGA PPTT MAT-064</t>
  </si>
  <si>
    <t>P-241-25A (1)</t>
  </si>
  <si>
    <t>P-241-25A (2)</t>
  </si>
  <si>
    <t>P-241-25B</t>
  </si>
  <si>
    <t>P-235-25A (1)</t>
  </si>
  <si>
    <t>P-235-25A (2)</t>
  </si>
  <si>
    <t>P-232-25A</t>
  </si>
  <si>
    <t>P-235-25A (3)</t>
  </si>
  <si>
    <t>P-232-25B</t>
  </si>
  <si>
    <t>P-217-25A</t>
  </si>
  <si>
    <t>11-2025-0203-178</t>
  </si>
  <si>
    <t>ORDEN 
DE SERVICIO</t>
  </si>
  <si>
    <t>PLANTA OSF PAITA</t>
  </si>
  <si>
    <t>ESTIBA PARA TRASLADO DE PPTT A PLANTA OSF PAITA</t>
  </si>
  <si>
    <t>CORPORACION 
AGROMAR
RAMIREZ 
QUISPE
S.A.C.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</si>
</sst>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S/&quot;\ * #,##0.00_-;\-&quot;S/&quot;\ * #,##0.00_-;_-&quot;S/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34"/>
  <sheetViews>
    <sheetView tabSelected="1" view="pageBreakPreview" zoomScale="80" zoomScaleNormal="90" zoomScaleSheetLayoutView="80" workbookViewId="0">
      <selection activeCell="H11" sqref="H11"/>
    </sheetView>
  </sheetViews>
  <sheetFormatPr baseColWidth="10" defaultRowHeight="15" x14ac:dyDescent="0.25"/>
  <cols>
    <col min="1" max="1" width="2.7109375" style="2" customWidth="1"/>
    <col min="2" max="2" width="3.140625" style="7" bestFit="1" customWidth="1"/>
    <col min="3" max="3" width="11.5703125" style="2" bestFit="1" customWidth="1"/>
    <col min="4" max="4" width="20.140625" style="7" bestFit="1" customWidth="1"/>
    <col min="5" max="5" width="11.42578125" style="7"/>
    <col min="6" max="6" width="43" style="2" bestFit="1" customWidth="1"/>
    <col min="7" max="7" width="51.5703125" style="2" bestFit="1" customWidth="1"/>
    <col min="8" max="8" width="8.85546875" style="2" customWidth="1"/>
    <col min="9" max="9" width="8.42578125" style="2" customWidth="1"/>
    <col min="10" max="10" width="13.7109375" style="2" bestFit="1" customWidth="1"/>
    <col min="11" max="11" width="14.5703125" style="2" customWidth="1"/>
    <col min="12" max="12" width="17.42578125" style="2" bestFit="1" customWidth="1"/>
    <col min="13" max="13" width="12.42578125" style="2" bestFit="1" customWidth="1"/>
    <col min="14" max="14" width="15.28515625" style="2" bestFit="1" customWidth="1"/>
    <col min="15" max="16384" width="11.42578125" style="2"/>
  </cols>
  <sheetData>
    <row r="2" spans="2:14" ht="30" x14ac:dyDescent="0.25">
      <c r="B2" s="1" t="s">
        <v>9</v>
      </c>
      <c r="C2" s="1" t="s">
        <v>14</v>
      </c>
      <c r="D2" s="1" t="s">
        <v>4</v>
      </c>
      <c r="E2" s="1" t="s">
        <v>10</v>
      </c>
      <c r="F2" s="1" t="s">
        <v>0</v>
      </c>
      <c r="G2" s="1" t="s">
        <v>1</v>
      </c>
      <c r="H2" s="1" t="s">
        <v>2</v>
      </c>
      <c r="I2" s="1" t="s">
        <v>12</v>
      </c>
      <c r="J2" s="1" t="s">
        <v>13</v>
      </c>
      <c r="K2" s="1" t="s">
        <v>3</v>
      </c>
      <c r="L2" s="1" t="s">
        <v>11</v>
      </c>
      <c r="M2" s="1" t="s">
        <v>40</v>
      </c>
      <c r="N2" s="1" t="s">
        <v>15</v>
      </c>
    </row>
    <row r="3" spans="2:14" x14ac:dyDescent="0.25">
      <c r="B3" s="6">
        <v>1</v>
      </c>
      <c r="C3" s="3">
        <v>45957</v>
      </c>
      <c r="D3" s="7" t="s">
        <v>19</v>
      </c>
      <c r="E3" s="14">
        <v>187000306</v>
      </c>
      <c r="F3" s="4" t="s">
        <v>7</v>
      </c>
      <c r="G3" s="4" t="s">
        <v>18</v>
      </c>
      <c r="H3" s="5">
        <v>24</v>
      </c>
      <c r="I3" s="9">
        <v>25</v>
      </c>
      <c r="J3" s="11">
        <f t="shared" ref="J3" si="0">+H3*I3</f>
        <v>600</v>
      </c>
      <c r="K3" s="19" t="s">
        <v>43</v>
      </c>
      <c r="L3" s="18" t="s">
        <v>39</v>
      </c>
      <c r="M3" s="18"/>
      <c r="N3" s="18"/>
    </row>
    <row r="4" spans="2:14" x14ac:dyDescent="0.25">
      <c r="B4" s="14">
        <v>2</v>
      </c>
      <c r="C4" s="3">
        <v>45957</v>
      </c>
      <c r="D4" s="14" t="s">
        <v>17</v>
      </c>
      <c r="E4" s="8">
        <v>187000306</v>
      </c>
      <c r="F4" s="4" t="s">
        <v>7</v>
      </c>
      <c r="G4" s="4" t="s">
        <v>5</v>
      </c>
      <c r="H4" s="5">
        <v>27</v>
      </c>
      <c r="I4" s="9">
        <v>25</v>
      </c>
      <c r="J4" s="11">
        <f>+H4*I4</f>
        <v>675</v>
      </c>
      <c r="K4" s="19"/>
      <c r="L4" s="18"/>
      <c r="M4" s="18"/>
      <c r="N4" s="18"/>
    </row>
    <row r="5" spans="2:14" x14ac:dyDescent="0.25">
      <c r="B5" s="6">
        <v>3</v>
      </c>
      <c r="C5" s="3">
        <v>45957</v>
      </c>
      <c r="D5" s="14" t="s">
        <v>17</v>
      </c>
      <c r="E5" s="6">
        <v>187000304</v>
      </c>
      <c r="F5" s="4" t="s">
        <v>8</v>
      </c>
      <c r="G5" s="4" t="s">
        <v>6</v>
      </c>
      <c r="H5" s="5">
        <v>27</v>
      </c>
      <c r="I5" s="9">
        <v>5</v>
      </c>
      <c r="J5" s="11">
        <f t="shared" ref="J5:J8" si="1">+H5*I5</f>
        <v>135</v>
      </c>
      <c r="K5" s="18"/>
      <c r="L5" s="18"/>
      <c r="M5" s="18"/>
      <c r="N5" s="18"/>
    </row>
    <row r="6" spans="2:14" x14ac:dyDescent="0.25">
      <c r="B6" s="14">
        <v>4</v>
      </c>
      <c r="C6" s="3">
        <v>45957</v>
      </c>
      <c r="D6" s="14" t="s">
        <v>20</v>
      </c>
      <c r="E6" s="6">
        <v>187000306</v>
      </c>
      <c r="F6" s="4" t="s">
        <v>7</v>
      </c>
      <c r="G6" s="4" t="s">
        <v>16</v>
      </c>
      <c r="H6" s="5">
        <v>27</v>
      </c>
      <c r="I6" s="9">
        <v>25</v>
      </c>
      <c r="J6" s="11">
        <f t="shared" si="1"/>
        <v>675</v>
      </c>
      <c r="K6" s="18"/>
      <c r="L6" s="18"/>
      <c r="M6" s="18"/>
      <c r="N6" s="18"/>
    </row>
    <row r="7" spans="2:14" x14ac:dyDescent="0.25">
      <c r="B7" s="14">
        <v>5</v>
      </c>
      <c r="C7" s="3">
        <v>45957</v>
      </c>
      <c r="D7" s="14" t="s">
        <v>20</v>
      </c>
      <c r="E7" s="14">
        <v>187000304</v>
      </c>
      <c r="F7" s="4" t="s">
        <v>8</v>
      </c>
      <c r="G7" s="4" t="s">
        <v>6</v>
      </c>
      <c r="H7" s="5">
        <v>27</v>
      </c>
      <c r="I7" s="9">
        <v>5</v>
      </c>
      <c r="J7" s="11">
        <f t="shared" si="1"/>
        <v>135</v>
      </c>
      <c r="K7" s="18"/>
      <c r="L7" s="18"/>
      <c r="M7" s="18"/>
      <c r="N7" s="18"/>
    </row>
    <row r="8" spans="2:14" x14ac:dyDescent="0.25">
      <c r="B8" s="14">
        <v>6</v>
      </c>
      <c r="C8" s="15">
        <v>45959</v>
      </c>
      <c r="D8" s="7" t="s">
        <v>21</v>
      </c>
      <c r="E8" s="16">
        <v>187000306</v>
      </c>
      <c r="F8" s="17" t="s">
        <v>7</v>
      </c>
      <c r="G8" s="17" t="s">
        <v>22</v>
      </c>
      <c r="H8" s="5">
        <v>23.3</v>
      </c>
      <c r="I8" s="9">
        <v>25</v>
      </c>
      <c r="J8" s="11">
        <f t="shared" si="1"/>
        <v>582.5</v>
      </c>
      <c r="K8" s="18"/>
      <c r="L8" s="18"/>
      <c r="M8" s="18"/>
      <c r="N8" s="18"/>
    </row>
    <row r="9" spans="2:14" x14ac:dyDescent="0.25">
      <c r="B9" s="14">
        <v>7</v>
      </c>
      <c r="C9" s="3">
        <v>45959</v>
      </c>
      <c r="D9" s="14" t="s">
        <v>24</v>
      </c>
      <c r="E9" s="14">
        <v>187000306</v>
      </c>
      <c r="F9" s="4" t="s">
        <v>7</v>
      </c>
      <c r="G9" s="4" t="s">
        <v>25</v>
      </c>
      <c r="H9" s="5">
        <v>22</v>
      </c>
      <c r="I9" s="9">
        <v>25</v>
      </c>
      <c r="J9" s="11">
        <f t="shared" ref="J9" si="2">+H9*I9</f>
        <v>550</v>
      </c>
      <c r="K9" s="18"/>
      <c r="L9" s="18"/>
      <c r="M9" s="18"/>
      <c r="N9" s="18"/>
    </row>
    <row r="10" spans="2:14" x14ac:dyDescent="0.25">
      <c r="B10" s="14">
        <v>8</v>
      </c>
      <c r="C10" s="3">
        <v>45959</v>
      </c>
      <c r="D10" s="14" t="s">
        <v>23</v>
      </c>
      <c r="E10" s="8">
        <v>187000306</v>
      </c>
      <c r="F10" s="4" t="s">
        <v>7</v>
      </c>
      <c r="G10" s="4" t="s">
        <v>5</v>
      </c>
      <c r="H10" s="5">
        <v>22.96</v>
      </c>
      <c r="I10" s="9">
        <v>25</v>
      </c>
      <c r="J10" s="11">
        <f>+H10*I10</f>
        <v>574</v>
      </c>
      <c r="K10" s="18"/>
      <c r="L10" s="18"/>
      <c r="M10" s="18"/>
      <c r="N10" s="18"/>
    </row>
    <row r="11" spans="2:14" x14ac:dyDescent="0.25">
      <c r="B11" s="14">
        <v>9</v>
      </c>
      <c r="C11" s="3">
        <v>45959</v>
      </c>
      <c r="D11" s="14" t="s">
        <v>23</v>
      </c>
      <c r="E11" s="14">
        <v>187000304</v>
      </c>
      <c r="F11" s="4" t="s">
        <v>8</v>
      </c>
      <c r="G11" s="4" t="s">
        <v>6</v>
      </c>
      <c r="H11" s="5">
        <v>22.96</v>
      </c>
      <c r="I11" s="9">
        <v>5</v>
      </c>
      <c r="J11" s="11">
        <f t="shared" ref="J11:J13" si="3">+H11*I11</f>
        <v>114.80000000000001</v>
      </c>
      <c r="K11" s="18"/>
      <c r="L11" s="18"/>
      <c r="M11" s="18"/>
      <c r="N11" s="18"/>
    </row>
    <row r="12" spans="2:14" x14ac:dyDescent="0.25">
      <c r="B12" s="14">
        <v>10</v>
      </c>
      <c r="C12" s="3">
        <v>45960</v>
      </c>
      <c r="D12" s="14" t="s">
        <v>26</v>
      </c>
      <c r="E12" s="14">
        <v>187000306</v>
      </c>
      <c r="F12" s="4" t="s">
        <v>7</v>
      </c>
      <c r="G12" s="4" t="s">
        <v>28</v>
      </c>
      <c r="H12" s="5">
        <v>21</v>
      </c>
      <c r="I12" s="9">
        <v>25</v>
      </c>
      <c r="J12" s="11">
        <f t="shared" si="3"/>
        <v>525</v>
      </c>
      <c r="K12" s="18"/>
      <c r="L12" s="18"/>
      <c r="M12" s="18"/>
      <c r="N12" s="18"/>
    </row>
    <row r="13" spans="2:14" x14ac:dyDescent="0.25">
      <c r="B13" s="14">
        <v>11</v>
      </c>
      <c r="C13" s="3">
        <v>45960</v>
      </c>
      <c r="D13" s="7" t="s">
        <v>27</v>
      </c>
      <c r="E13" s="14">
        <v>187000306</v>
      </c>
      <c r="F13" s="4" t="s">
        <v>7</v>
      </c>
      <c r="G13" s="4" t="s">
        <v>29</v>
      </c>
      <c r="H13" s="5">
        <v>21.98</v>
      </c>
      <c r="I13" s="9">
        <v>25</v>
      </c>
      <c r="J13" s="11">
        <f t="shared" si="3"/>
        <v>549.5</v>
      </c>
      <c r="K13" s="18"/>
      <c r="L13" s="18"/>
      <c r="M13" s="18"/>
      <c r="N13" s="18"/>
    </row>
    <row r="14" spans="2:14" x14ac:dyDescent="0.25">
      <c r="B14" s="14">
        <v>12</v>
      </c>
      <c r="C14" s="3">
        <v>45960</v>
      </c>
      <c r="D14" s="14" t="s">
        <v>30</v>
      </c>
      <c r="E14" s="8">
        <v>187000306</v>
      </c>
      <c r="F14" s="4" t="s">
        <v>7</v>
      </c>
      <c r="G14" s="4" t="s">
        <v>5</v>
      </c>
      <c r="H14" s="5">
        <v>27</v>
      </c>
      <c r="I14" s="9">
        <v>25</v>
      </c>
      <c r="J14" s="11">
        <f>+H14*I14</f>
        <v>675</v>
      </c>
      <c r="K14" s="18"/>
      <c r="L14" s="18"/>
      <c r="M14" s="18"/>
      <c r="N14" s="18"/>
    </row>
    <row r="15" spans="2:14" x14ac:dyDescent="0.25">
      <c r="B15" s="14">
        <v>13</v>
      </c>
      <c r="C15" s="3">
        <v>45960</v>
      </c>
      <c r="D15" s="14" t="s">
        <v>30</v>
      </c>
      <c r="E15" s="14">
        <v>187000304</v>
      </c>
      <c r="F15" s="4" t="s">
        <v>8</v>
      </c>
      <c r="G15" s="4" t="s">
        <v>6</v>
      </c>
      <c r="H15" s="5">
        <v>27</v>
      </c>
      <c r="I15" s="9">
        <v>5</v>
      </c>
      <c r="J15" s="11">
        <f t="shared" ref="J15" si="4">+H15*I15</f>
        <v>135</v>
      </c>
      <c r="K15" s="18"/>
      <c r="L15" s="18"/>
      <c r="M15" s="18"/>
      <c r="N15" s="18"/>
    </row>
    <row r="16" spans="2:14" x14ac:dyDescent="0.25">
      <c r="B16" s="14">
        <v>14</v>
      </c>
      <c r="C16" s="3">
        <v>45960</v>
      </c>
      <c r="D16" s="14" t="s">
        <v>31</v>
      </c>
      <c r="E16" s="8">
        <v>187000306</v>
      </c>
      <c r="F16" s="4" t="s">
        <v>7</v>
      </c>
      <c r="G16" s="4" t="s">
        <v>5</v>
      </c>
      <c r="H16" s="5">
        <v>27</v>
      </c>
      <c r="I16" s="9">
        <v>25</v>
      </c>
      <c r="J16" s="11">
        <f>+H16*I16</f>
        <v>675</v>
      </c>
      <c r="K16" s="18"/>
      <c r="L16" s="18"/>
      <c r="M16" s="18"/>
      <c r="N16" s="18"/>
    </row>
    <row r="17" spans="2:14" x14ac:dyDescent="0.25">
      <c r="B17" s="14">
        <v>15</v>
      </c>
      <c r="C17" s="3">
        <v>45960</v>
      </c>
      <c r="D17" s="14" t="s">
        <v>31</v>
      </c>
      <c r="E17" s="14">
        <v>187000304</v>
      </c>
      <c r="F17" s="4" t="s">
        <v>8</v>
      </c>
      <c r="G17" s="4" t="s">
        <v>6</v>
      </c>
      <c r="H17" s="5">
        <v>27</v>
      </c>
      <c r="I17" s="9">
        <v>5</v>
      </c>
      <c r="J17" s="11">
        <f t="shared" ref="J17" si="5">+H17*I17</f>
        <v>135</v>
      </c>
      <c r="K17" s="18"/>
      <c r="L17" s="18"/>
      <c r="M17" s="18"/>
      <c r="N17" s="18"/>
    </row>
    <row r="18" spans="2:14" x14ac:dyDescent="0.25">
      <c r="B18" s="14">
        <v>16</v>
      </c>
      <c r="C18" s="3">
        <v>45960</v>
      </c>
      <c r="D18" s="14" t="s">
        <v>32</v>
      </c>
      <c r="E18" s="8">
        <v>187000306</v>
      </c>
      <c r="F18" s="4" t="s">
        <v>7</v>
      </c>
      <c r="G18" s="4" t="s">
        <v>5</v>
      </c>
      <c r="H18" s="5">
        <v>27</v>
      </c>
      <c r="I18" s="9">
        <v>25</v>
      </c>
      <c r="J18" s="11">
        <f>+H18*I18</f>
        <v>675</v>
      </c>
      <c r="K18" s="18"/>
      <c r="L18" s="18"/>
      <c r="M18" s="18"/>
      <c r="N18" s="18"/>
    </row>
    <row r="19" spans="2:14" x14ac:dyDescent="0.25">
      <c r="B19" s="14">
        <v>17</v>
      </c>
      <c r="C19" s="3">
        <v>45960</v>
      </c>
      <c r="D19" s="14" t="s">
        <v>32</v>
      </c>
      <c r="E19" s="14">
        <v>187000304</v>
      </c>
      <c r="F19" s="4" t="s">
        <v>8</v>
      </c>
      <c r="G19" s="4" t="s">
        <v>6</v>
      </c>
      <c r="H19" s="5">
        <v>27</v>
      </c>
      <c r="I19" s="9">
        <v>5</v>
      </c>
      <c r="J19" s="11">
        <f t="shared" ref="J19" si="6">+H19*I19</f>
        <v>135</v>
      </c>
      <c r="K19" s="18"/>
      <c r="L19" s="18"/>
      <c r="M19" s="18"/>
      <c r="N19" s="18"/>
    </row>
    <row r="20" spans="2:14" x14ac:dyDescent="0.25">
      <c r="B20" s="14">
        <v>18</v>
      </c>
      <c r="C20" s="3">
        <v>45961</v>
      </c>
      <c r="D20" s="14" t="s">
        <v>33</v>
      </c>
      <c r="E20" s="8">
        <v>187000306</v>
      </c>
      <c r="F20" s="4" t="s">
        <v>7</v>
      </c>
      <c r="G20" s="4" t="s">
        <v>5</v>
      </c>
      <c r="H20" s="5">
        <f>1313*0.02</f>
        <v>26.26</v>
      </c>
      <c r="I20" s="9">
        <v>25</v>
      </c>
      <c r="J20" s="11">
        <f>+H20*I20</f>
        <v>656.5</v>
      </c>
      <c r="K20" s="18"/>
      <c r="L20" s="18"/>
      <c r="M20" s="18"/>
      <c r="N20" s="18"/>
    </row>
    <row r="21" spans="2:14" x14ac:dyDescent="0.25">
      <c r="B21" s="14">
        <v>19</v>
      </c>
      <c r="C21" s="3">
        <v>45961</v>
      </c>
      <c r="D21" s="14" t="s">
        <v>33</v>
      </c>
      <c r="E21" s="14">
        <v>187000304</v>
      </c>
      <c r="F21" s="4" t="s">
        <v>8</v>
      </c>
      <c r="G21" s="4" t="s">
        <v>6</v>
      </c>
      <c r="H21" s="5">
        <f>1313*0.02</f>
        <v>26.26</v>
      </c>
      <c r="I21" s="9">
        <v>5</v>
      </c>
      <c r="J21" s="11">
        <f t="shared" ref="J21" si="7">+H21*I21</f>
        <v>131.30000000000001</v>
      </c>
      <c r="K21" s="18"/>
      <c r="L21" s="18"/>
      <c r="M21" s="18"/>
      <c r="N21" s="18"/>
    </row>
    <row r="22" spans="2:14" x14ac:dyDescent="0.25">
      <c r="B22" s="14">
        <v>20</v>
      </c>
      <c r="C22" s="3">
        <v>45961</v>
      </c>
      <c r="D22" s="14" t="s">
        <v>35</v>
      </c>
      <c r="E22" s="8">
        <v>187000306</v>
      </c>
      <c r="F22" s="4" t="s">
        <v>7</v>
      </c>
      <c r="G22" s="4" t="s">
        <v>5</v>
      </c>
      <c r="H22" s="5">
        <f>1210*0.02</f>
        <v>24.2</v>
      </c>
      <c r="I22" s="9">
        <v>25</v>
      </c>
      <c r="J22" s="11">
        <f>+H22*I22</f>
        <v>605</v>
      </c>
      <c r="K22" s="18"/>
      <c r="L22" s="18"/>
      <c r="M22" s="18"/>
      <c r="N22" s="18"/>
    </row>
    <row r="23" spans="2:14" x14ac:dyDescent="0.25">
      <c r="B23" s="14">
        <v>21</v>
      </c>
      <c r="C23" s="3">
        <v>45961</v>
      </c>
      <c r="D23" s="14" t="s">
        <v>35</v>
      </c>
      <c r="E23" s="14">
        <v>187000304</v>
      </c>
      <c r="F23" s="4" t="s">
        <v>8</v>
      </c>
      <c r="G23" s="4" t="s">
        <v>6</v>
      </c>
      <c r="H23" s="5">
        <f>1210*0.02</f>
        <v>24.2</v>
      </c>
      <c r="I23" s="9">
        <v>5</v>
      </c>
      <c r="J23" s="11">
        <f t="shared" ref="J23" si="8">+H23*I23</f>
        <v>121</v>
      </c>
      <c r="K23" s="18"/>
      <c r="L23" s="18"/>
      <c r="M23" s="18"/>
      <c r="N23" s="18"/>
    </row>
    <row r="24" spans="2:14" x14ac:dyDescent="0.25">
      <c r="B24" s="14">
        <v>22</v>
      </c>
      <c r="C24" s="3">
        <v>45961</v>
      </c>
      <c r="D24" s="14" t="s">
        <v>34</v>
      </c>
      <c r="E24" s="8">
        <v>187000306</v>
      </c>
      <c r="F24" s="4" t="s">
        <v>7</v>
      </c>
      <c r="G24" s="4" t="s">
        <v>5</v>
      </c>
      <c r="H24" s="5">
        <f>1313*0.02</f>
        <v>26.26</v>
      </c>
      <c r="I24" s="9">
        <v>25</v>
      </c>
      <c r="J24" s="11">
        <f>+H24*I24</f>
        <v>656.5</v>
      </c>
      <c r="K24" s="18"/>
      <c r="L24" s="18"/>
      <c r="M24" s="18"/>
      <c r="N24" s="18"/>
    </row>
    <row r="25" spans="2:14" x14ac:dyDescent="0.25">
      <c r="B25" s="14">
        <v>23</v>
      </c>
      <c r="C25" s="3">
        <v>45961</v>
      </c>
      <c r="D25" s="14" t="s">
        <v>34</v>
      </c>
      <c r="E25" s="14">
        <v>187000304</v>
      </c>
      <c r="F25" s="4" t="s">
        <v>8</v>
      </c>
      <c r="G25" s="4" t="s">
        <v>6</v>
      </c>
      <c r="H25" s="5">
        <f>1313*0.02</f>
        <v>26.26</v>
      </c>
      <c r="I25" s="9">
        <v>5</v>
      </c>
      <c r="J25" s="11">
        <f t="shared" ref="J25" si="9">+H25*I25</f>
        <v>131.30000000000001</v>
      </c>
      <c r="K25" s="18"/>
      <c r="L25" s="18"/>
      <c r="M25" s="18"/>
      <c r="N25" s="18"/>
    </row>
    <row r="26" spans="2:14" x14ac:dyDescent="0.25">
      <c r="B26" s="14">
        <v>24</v>
      </c>
      <c r="C26" s="3">
        <v>45964</v>
      </c>
      <c r="D26" s="14" t="s">
        <v>36</v>
      </c>
      <c r="E26" s="8">
        <v>187000306</v>
      </c>
      <c r="F26" s="4" t="s">
        <v>7</v>
      </c>
      <c r="G26" s="4" t="s">
        <v>5</v>
      </c>
      <c r="H26" s="5">
        <v>26.22</v>
      </c>
      <c r="I26" s="9">
        <v>25</v>
      </c>
      <c r="J26" s="11">
        <f>+H26*I26</f>
        <v>655.5</v>
      </c>
      <c r="K26" s="18"/>
      <c r="L26" s="18"/>
      <c r="M26" s="18"/>
      <c r="N26" s="18"/>
    </row>
    <row r="27" spans="2:14" x14ac:dyDescent="0.25">
      <c r="B27" s="14">
        <v>25</v>
      </c>
      <c r="C27" s="3">
        <v>45964</v>
      </c>
      <c r="D27" s="14" t="s">
        <v>36</v>
      </c>
      <c r="E27" s="14">
        <v>187000304</v>
      </c>
      <c r="F27" s="4" t="s">
        <v>8</v>
      </c>
      <c r="G27" s="4" t="s">
        <v>6</v>
      </c>
      <c r="H27" s="5">
        <v>26.22</v>
      </c>
      <c r="I27" s="9">
        <v>5</v>
      </c>
      <c r="J27" s="11">
        <f t="shared" ref="J27" si="10">+H27*I27</f>
        <v>131.1</v>
      </c>
      <c r="K27" s="18"/>
      <c r="L27" s="18"/>
      <c r="M27" s="18"/>
      <c r="N27" s="18"/>
    </row>
    <row r="28" spans="2:14" x14ac:dyDescent="0.25">
      <c r="B28" s="14">
        <v>26</v>
      </c>
      <c r="C28" s="3">
        <v>45964</v>
      </c>
      <c r="D28" s="14" t="s">
        <v>37</v>
      </c>
      <c r="E28" s="8">
        <v>187000306</v>
      </c>
      <c r="F28" s="4" t="s">
        <v>7</v>
      </c>
      <c r="G28" s="4" t="s">
        <v>5</v>
      </c>
      <c r="H28" s="5">
        <v>24.2</v>
      </c>
      <c r="I28" s="9">
        <v>25</v>
      </c>
      <c r="J28" s="11">
        <f>+H28*I28</f>
        <v>605</v>
      </c>
      <c r="K28" s="18"/>
      <c r="L28" s="18"/>
      <c r="M28" s="18"/>
      <c r="N28" s="18"/>
    </row>
    <row r="29" spans="2:14" x14ac:dyDescent="0.25">
      <c r="B29" s="14">
        <v>27</v>
      </c>
      <c r="C29" s="3">
        <v>45964</v>
      </c>
      <c r="D29" s="14" t="s">
        <v>37</v>
      </c>
      <c r="E29" s="14">
        <v>187000304</v>
      </c>
      <c r="F29" s="4" t="s">
        <v>8</v>
      </c>
      <c r="G29" s="4" t="s">
        <v>6</v>
      </c>
      <c r="H29" s="5">
        <v>24.2</v>
      </c>
      <c r="I29" s="9">
        <v>5</v>
      </c>
      <c r="J29" s="11">
        <f t="shared" ref="J29" si="11">+H29*I29</f>
        <v>121</v>
      </c>
      <c r="K29" s="18"/>
      <c r="L29" s="18"/>
      <c r="M29" s="18"/>
      <c r="N29" s="18"/>
    </row>
    <row r="30" spans="2:14" x14ac:dyDescent="0.25">
      <c r="B30" s="14">
        <v>28</v>
      </c>
      <c r="C30" s="3">
        <v>45964</v>
      </c>
      <c r="D30" s="14" t="s">
        <v>38</v>
      </c>
      <c r="E30" s="8">
        <v>187000306</v>
      </c>
      <c r="F30" s="4" t="s">
        <v>7</v>
      </c>
      <c r="G30" s="4" t="s">
        <v>5</v>
      </c>
      <c r="H30" s="5">
        <v>24.4</v>
      </c>
      <c r="I30" s="9">
        <v>25</v>
      </c>
      <c r="J30" s="11">
        <f>+H30*I30</f>
        <v>610</v>
      </c>
      <c r="K30" s="18"/>
      <c r="L30" s="18"/>
      <c r="M30" s="18"/>
      <c r="N30" s="18"/>
    </row>
    <row r="31" spans="2:14" x14ac:dyDescent="0.25">
      <c r="B31" s="14">
        <v>29</v>
      </c>
      <c r="C31" s="3">
        <v>45964</v>
      </c>
      <c r="D31" s="14" t="s">
        <v>38</v>
      </c>
      <c r="E31" s="14">
        <v>187000304</v>
      </c>
      <c r="F31" s="4" t="s">
        <v>8</v>
      </c>
      <c r="G31" s="4" t="s">
        <v>6</v>
      </c>
      <c r="H31" s="5">
        <v>24.4</v>
      </c>
      <c r="I31" s="9">
        <v>5</v>
      </c>
      <c r="J31" s="11">
        <f t="shared" ref="J31" si="12">+H31*I31</f>
        <v>122</v>
      </c>
      <c r="K31" s="18"/>
      <c r="L31" s="18"/>
      <c r="M31" s="18"/>
      <c r="N31" s="18"/>
    </row>
    <row r="32" spans="2:14" x14ac:dyDescent="0.25">
      <c r="B32" s="14">
        <v>30</v>
      </c>
      <c r="C32" s="3">
        <v>45965</v>
      </c>
      <c r="D32" s="14" t="s">
        <v>41</v>
      </c>
      <c r="E32" s="14">
        <v>187000306</v>
      </c>
      <c r="F32" s="4" t="s">
        <v>7</v>
      </c>
      <c r="G32" s="4" t="s">
        <v>42</v>
      </c>
      <c r="H32" s="5">
        <v>25</v>
      </c>
      <c r="I32" s="9">
        <v>25</v>
      </c>
      <c r="J32" s="11">
        <f>+H32*I32</f>
        <v>625</v>
      </c>
      <c r="K32" s="18"/>
      <c r="L32" s="18"/>
      <c r="M32" s="18"/>
      <c r="N32" s="18"/>
    </row>
    <row r="33" spans="2:10" x14ac:dyDescent="0.25">
      <c r="B33" s="2"/>
      <c r="H33" s="12">
        <f>SUM(H3:H32)</f>
        <v>756.28000000000009</v>
      </c>
      <c r="I33" s="13"/>
      <c r="J33" s="10">
        <f>SUM(J3:J32)</f>
        <v>12716.999999999998</v>
      </c>
    </row>
    <row r="34" spans="2:10" x14ac:dyDescent="0.25">
      <c r="B34" s="2"/>
    </row>
  </sheetData>
  <mergeCells count="4">
    <mergeCell ref="M3:M32"/>
    <mergeCell ref="L3:L32"/>
    <mergeCell ref="N3:N32"/>
    <mergeCell ref="K3:K3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AGROMAR AL 04.11</vt:lpstr>
      <vt:lpstr>'AGROMAR AL 04.11'!Área_de_impresión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2025-10-13T23:28:58Z</cp:lastPrinted>
  <dcterms:created xsi:type="dcterms:W3CDTF">2025-07-25T23:36:18Z</dcterms:created>
  <dcterms:modified xsi:type="dcterms:W3CDTF">2025-11-28T22:07:42Z</dcterms:modified>
</cp:coreProperties>
</file>