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OTIZACIONES\COTIZACIONES MUELLE\"/>
    </mc:Choice>
  </mc:AlternateContent>
  <bookViews>
    <workbookView xWindow="0" yWindow="0" windowWidth="24000" windowHeight="9630"/>
  </bookViews>
  <sheets>
    <sheet name="PRESUPUESTO" sheetId="1" r:id="rId1"/>
    <sheet name="APLICACION DE PINTUR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9" i="1" l="1"/>
  <c r="I56" i="1"/>
  <c r="I55" i="1"/>
  <c r="H47" i="1" l="1"/>
  <c r="I48" i="1" s="1"/>
  <c r="I54" i="1" s="1"/>
  <c r="H44" i="1"/>
  <c r="H43" i="1"/>
  <c r="H42" i="1"/>
  <c r="H41" i="1"/>
  <c r="H40" i="1"/>
  <c r="H39" i="1"/>
  <c r="H38" i="1"/>
  <c r="H37" i="1"/>
  <c r="H36" i="1"/>
  <c r="H35" i="1"/>
  <c r="H34" i="1"/>
  <c r="H31" i="1"/>
  <c r="H30" i="1"/>
  <c r="H29" i="1"/>
  <c r="H28" i="1"/>
  <c r="H27" i="1"/>
  <c r="H26" i="1"/>
  <c r="H25" i="1"/>
  <c r="H24" i="1"/>
  <c r="H23" i="1"/>
  <c r="H20" i="1"/>
  <c r="H19" i="1"/>
  <c r="H18" i="1"/>
  <c r="H17" i="1"/>
  <c r="H16" i="1"/>
  <c r="H15" i="1"/>
  <c r="I21" i="1" l="1"/>
  <c r="I45" i="1"/>
  <c r="I53" i="1" s="1"/>
  <c r="I32" i="1"/>
  <c r="I52" i="1" s="1"/>
  <c r="I51" i="1" l="1"/>
</calcChain>
</file>

<file path=xl/sharedStrings.xml><?xml version="1.0" encoding="utf-8"?>
<sst xmlns="http://schemas.openxmlformats.org/spreadsheetml/2006/main" count="111" uniqueCount="91">
  <si>
    <t>PRESUPUESTO DE TRABAJO</t>
  </si>
  <si>
    <t>ITEM</t>
  </si>
  <si>
    <t>ACTIVIDADES  DE LA PRIMERA ETAPA</t>
  </si>
  <si>
    <t>CANT</t>
  </si>
  <si>
    <t>UNID</t>
  </si>
  <si>
    <t>P. UNIT</t>
  </si>
  <si>
    <t>P.T. (DIAS)</t>
  </si>
  <si>
    <t>P. PARCIAL</t>
  </si>
  <si>
    <t>PRECIO TOTAL</t>
  </si>
  <si>
    <t xml:space="preserve">COSTO MANO DE OBRA </t>
  </si>
  <si>
    <t>Repintado de camara linia 1 (paredes y techo)</t>
  </si>
  <si>
    <t>Repintado de camara linia  2 (paredes y techo)</t>
  </si>
  <si>
    <t>Repintado de camara linia  3 (paredes y techo)</t>
  </si>
  <si>
    <t>Repintado de camara linia  4 (paredes y techo)</t>
  </si>
  <si>
    <t>Repintado de camara CERO (paredes y techo)</t>
  </si>
  <si>
    <t>Repintado de camara parte exterior   (paredes)</t>
  </si>
  <si>
    <t>SUBTOTAL</t>
  </si>
  <si>
    <t>COSTO HERRAMIENTAS</t>
  </si>
  <si>
    <t>andamios  (1 cuerpo)</t>
  </si>
  <si>
    <t>H/DIA</t>
  </si>
  <si>
    <t xml:space="preserve">garruchas </t>
  </si>
  <si>
    <t>Extensiones de 25 Mts</t>
  </si>
  <si>
    <t>comprensor de aire  100 lts (doble cabezal)</t>
  </si>
  <si>
    <t>amoladoras de 4"</t>
  </si>
  <si>
    <t>conos de seguridad</t>
  </si>
  <si>
    <t>espatulas</t>
  </si>
  <si>
    <t>cinceles</t>
  </si>
  <si>
    <t>COSTO IMPLEMENTOS DE SEGURIDAD</t>
  </si>
  <si>
    <t>Ropa de trabajo</t>
  </si>
  <si>
    <t>A/DIA</t>
  </si>
  <si>
    <t>Zapato de seguridad</t>
  </si>
  <si>
    <t>Casco</t>
  </si>
  <si>
    <t>Lentes Oscuros</t>
  </si>
  <si>
    <t>Orejeras</t>
  </si>
  <si>
    <t xml:space="preserve">Mascara de Silicona </t>
  </si>
  <si>
    <t>filtros antigases</t>
  </si>
  <si>
    <t>Barbiquejos</t>
  </si>
  <si>
    <t>Guantes nitrilo</t>
  </si>
  <si>
    <t>Guantes de nylon</t>
  </si>
  <si>
    <t>Guantes guantes de cuero</t>
  </si>
  <si>
    <t xml:space="preserve">COSTOS DE MOVILIDAD </t>
  </si>
  <si>
    <t>GBL</t>
  </si>
  <si>
    <t>TOTAL PARCIAL S/.</t>
  </si>
  <si>
    <t>GASTOS DIRECTOS</t>
  </si>
  <si>
    <t>TOTAL COSTOS MANO DE OBRA</t>
  </si>
  <si>
    <t>TOTAL COSTOS HERRAMIENTAS Y EQUIPOS</t>
  </si>
  <si>
    <t>TOTAL COSTOS IMPLEMENTOS DE SEGURIDAD</t>
  </si>
  <si>
    <t xml:space="preserve">TOTAL COSTOS MOVILIDAD  </t>
  </si>
  <si>
    <t>SUB TOTAL COSTOS DIRECTOS</t>
  </si>
  <si>
    <t>pistola de pintar (otros accesorios adicionales)</t>
  </si>
  <si>
    <t>Movilidad traslado de amdamio y herramientas (ida -vuelta)</t>
  </si>
  <si>
    <t xml:space="preserve"> COSTO TOTAL  S/.</t>
  </si>
  <si>
    <t>DESCRIPCION DEL TRABAJO</t>
  </si>
  <si>
    <t>PREPARACION DE SUPERFICIE</t>
  </si>
  <si>
    <t>(normas y procedimientos)</t>
  </si>
  <si>
    <t>SSPC-SP1  limpieza con solvente :</t>
  </si>
  <si>
    <t>SSPC-SP2  limpieza manual:</t>
  </si>
  <si>
    <t>uso de herrramientas manuales :escobillas de acero,espatulas,rasquetas,cinceles y lijar de papel.</t>
  </si>
  <si>
    <t>SSPC-SP3  limpiza mecanica:</t>
  </si>
  <si>
    <t>limpieza con herramientas mecanicas motriz con accesorios consumibles :</t>
  </si>
  <si>
    <t xml:space="preserve">                                                        escobillas de acero circulares</t>
  </si>
  <si>
    <t xml:space="preserve">                                                        disco lijadoras </t>
  </si>
  <si>
    <t>APLICACIÓN DE PINTURA</t>
  </si>
  <si>
    <t>Areas a pintar:</t>
  </si>
  <si>
    <t>REPINTADO DE CAMARAS</t>
  </si>
  <si>
    <t>(PARTES OXIDADAS)</t>
  </si>
  <si>
    <t>Retiro de pintura deteriorada .</t>
  </si>
  <si>
    <t>(epoxica)</t>
  </si>
  <si>
    <t xml:space="preserve">                             Pared</t>
  </si>
  <si>
    <t xml:space="preserve">                             Techo</t>
  </si>
  <si>
    <t xml:space="preserve">Retiro de oxido en la superficie </t>
  </si>
  <si>
    <t xml:space="preserve">Retiro de grasa y lavado con agua </t>
  </si>
  <si>
    <t>Metodo de Aplicacion:</t>
  </si>
  <si>
    <t xml:space="preserve">                                                  Equipo de aspersion con aire  (uso de comprensor de alta presion de aire)</t>
  </si>
  <si>
    <t xml:space="preserve">                                                 Brocha</t>
  </si>
  <si>
    <t xml:space="preserve">                                                 Rodillo</t>
  </si>
  <si>
    <t>rePINTADO DE camaras</t>
  </si>
  <si>
    <t xml:space="preserve">NOTA:        </t>
  </si>
  <si>
    <t>Aplicación de pintura epoxica  (EPS=6mils)</t>
  </si>
  <si>
    <t xml:space="preserve">SERVICIOS GENERALES </t>
  </si>
  <si>
    <t>RUC: 1042994411</t>
  </si>
  <si>
    <t>Direccion: Maldonado 238</t>
  </si>
  <si>
    <t>Email : chris_otazu2@hotmail.com</t>
  </si>
  <si>
    <t>Celular : 900562899</t>
  </si>
  <si>
    <t xml:space="preserve">Sres : </t>
  </si>
  <si>
    <t>OCEANO SEA FOOD</t>
  </si>
  <si>
    <t>El repintado de las camaras es todas las partes deterioradas por el oxido debido a la humedad.</t>
  </si>
  <si>
    <t>al inicio de la obra se adelantara el 50% del pago acordado.</t>
  </si>
  <si>
    <t>Costo de presupuesto es solo de mano de Obra .</t>
  </si>
  <si>
    <t>Matarani 06 de Marzo del 2025</t>
  </si>
  <si>
    <t>No se esta considerando el IGV ni  el SCTR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</si>
</sst>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\ ##0.00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Georgia"/>
      <family val="1"/>
    </font>
    <font>
      <b/>
      <u/>
      <sz val="12"/>
      <color theme="1"/>
      <name val="Georgia"/>
      <family val="1"/>
    </font>
    <font>
      <sz val="11"/>
      <color theme="1"/>
      <name val="Georgia"/>
      <family val="1"/>
    </font>
    <font>
      <sz val="11"/>
      <color theme="1"/>
      <name val="Engravers MT"/>
      <family val="1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i/>
      <sz val="10"/>
      <name val="Arial Narrow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Georgia"/>
      <family val="1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u/>
      <sz val="20"/>
      <color theme="1"/>
      <name val="Georgia"/>
      <family val="1"/>
    </font>
    <font>
      <b/>
      <sz val="20"/>
      <color theme="1"/>
      <name val="Georgia"/>
      <family val="1"/>
    </font>
    <font>
      <sz val="14"/>
      <color theme="1"/>
      <name val="Engravers MT"/>
      <family val="1"/>
    </font>
    <font>
      <sz val="36"/>
      <color theme="1"/>
      <name val="Calibri"/>
      <family val="2"/>
      <scheme val="minor"/>
    </font>
    <font>
      <b/>
      <u/>
      <sz val="36"/>
      <color theme="1"/>
      <name val="Georgia"/>
      <family val="1"/>
    </font>
    <font>
      <b/>
      <sz val="36"/>
      <color theme="1"/>
      <name val="Georgia"/>
      <family val="1"/>
    </font>
    <font>
      <b/>
      <i/>
      <sz val="12"/>
      <color theme="1"/>
      <name val="Calibri"/>
      <family val="2"/>
      <scheme val="minor"/>
    </font>
    <font>
      <b/>
      <i/>
      <sz val="12"/>
      <color theme="1"/>
      <name val="Georgia"/>
      <family val="1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67EC04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2" borderId="0"/>
  </cellStyleXfs>
  <cellXfs count="108">
    <xf numFmtId="0" fontId="0" fillId="0" borderId="0" xfId="0"/>
    <xf numFmtId="0" fontId="1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/>
    <xf numFmtId="0" fontId="6" fillId="3" borderId="1" xfId="1" applyNumberFormat="1" applyFont="1" applyFill="1" applyBorder="1" applyAlignment="1" applyProtection="1">
      <alignment horizontal="center" vertical="center"/>
    </xf>
    <xf numFmtId="0" fontId="6" fillId="3" borderId="4" xfId="1" applyFont="1" applyFill="1" applyBorder="1" applyAlignment="1" applyProtection="1">
      <alignment horizontal="center" vertical="center"/>
    </xf>
    <xf numFmtId="0" fontId="6" fillId="3" borderId="4" xfId="1" applyFont="1" applyFill="1" applyBorder="1" applyAlignment="1" applyProtection="1">
      <alignment horizontal="center" vertical="center" wrapText="1"/>
    </xf>
    <xf numFmtId="4" fontId="6" fillId="3" borderId="5" xfId="1" applyNumberFormat="1" applyFont="1" applyFill="1" applyBorder="1" applyAlignment="1" applyProtection="1">
      <alignment horizontal="center" vertical="center" wrapText="1"/>
    </xf>
    <xf numFmtId="0" fontId="6" fillId="4" borderId="6" xfId="1" applyNumberFormat="1" applyFont="1" applyFill="1" applyBorder="1" applyAlignment="1" applyProtection="1">
      <alignment horizontal="center"/>
    </xf>
    <xf numFmtId="0" fontId="6" fillId="4" borderId="9" xfId="1" applyFont="1" applyFill="1" applyBorder="1" applyProtection="1"/>
    <xf numFmtId="164" fontId="6" fillId="4" borderId="9" xfId="1" applyNumberFormat="1" applyFont="1" applyFill="1" applyBorder="1" applyProtection="1"/>
    <xf numFmtId="4" fontId="6" fillId="4" borderId="10" xfId="1" applyNumberFormat="1" applyFont="1" applyFill="1" applyBorder="1" applyProtection="1"/>
    <xf numFmtId="0" fontId="6" fillId="5" borderId="11" xfId="1" applyNumberFormat="1" applyFont="1" applyFill="1" applyBorder="1" applyAlignment="1" applyProtection="1">
      <alignment horizontal="center" vertical="center" textRotation="90"/>
    </xf>
    <xf numFmtId="0" fontId="7" fillId="0" borderId="12" xfId="1" applyFont="1" applyFill="1" applyBorder="1" applyAlignment="1" applyProtection="1">
      <alignment horizontal="center"/>
    </xf>
    <xf numFmtId="2" fontId="7" fillId="2" borderId="12" xfId="1" applyNumberFormat="1" applyFont="1" applyBorder="1" applyProtection="1"/>
    <xf numFmtId="164" fontId="7" fillId="0" borderId="12" xfId="1" applyNumberFormat="1" applyFont="1" applyFill="1" applyBorder="1" applyProtection="1">
      <protection locked="0"/>
    </xf>
    <xf numFmtId="164" fontId="7" fillId="0" borderId="12" xfId="1" applyNumberFormat="1" applyFont="1" applyFill="1" applyBorder="1" applyProtection="1"/>
    <xf numFmtId="0" fontId="6" fillId="0" borderId="13" xfId="1" applyFont="1" applyFill="1" applyBorder="1" applyAlignment="1" applyProtection="1">
      <alignment horizontal="left"/>
    </xf>
    <xf numFmtId="4" fontId="7" fillId="0" borderId="13" xfId="1" applyNumberFormat="1" applyFont="1" applyFill="1" applyBorder="1" applyProtection="1"/>
    <xf numFmtId="4" fontId="7" fillId="0" borderId="12" xfId="1" applyNumberFormat="1" applyFont="1" applyFill="1" applyBorder="1" applyAlignment="1" applyProtection="1">
      <alignment horizontal="left"/>
    </xf>
    <xf numFmtId="4" fontId="6" fillId="3" borderId="17" xfId="1" applyNumberFormat="1" applyFont="1" applyFill="1" applyBorder="1" applyProtection="1"/>
    <xf numFmtId="0" fontId="6" fillId="4" borderId="18" xfId="1" applyNumberFormat="1" applyFont="1" applyFill="1" applyBorder="1" applyAlignment="1" applyProtection="1">
      <alignment horizontal="center"/>
    </xf>
    <xf numFmtId="0" fontId="7" fillId="4" borderId="19" xfId="1" applyFont="1" applyFill="1" applyBorder="1" applyAlignment="1" applyProtection="1">
      <alignment horizontal="center"/>
    </xf>
    <xf numFmtId="164" fontId="7" fillId="4" borderId="19" xfId="1" applyNumberFormat="1" applyFont="1" applyFill="1" applyBorder="1" applyProtection="1"/>
    <xf numFmtId="4" fontId="6" fillId="4" borderId="20" xfId="1" applyNumberFormat="1" applyFont="1" applyFill="1" applyBorder="1" applyProtection="1"/>
    <xf numFmtId="0" fontId="7" fillId="2" borderId="21" xfId="1" applyNumberFormat="1" applyFont="1" applyBorder="1" applyAlignment="1" applyProtection="1">
      <alignment horizontal="center"/>
    </xf>
    <xf numFmtId="0" fontId="7" fillId="2" borderId="22" xfId="1" applyNumberFormat="1" applyFont="1" applyBorder="1" applyAlignment="1" applyProtection="1">
      <alignment horizontal="center"/>
    </xf>
    <xf numFmtId="4" fontId="7" fillId="2" borderId="12" xfId="1" applyNumberFormat="1" applyFont="1" applyBorder="1" applyAlignment="1" applyProtection="1">
      <alignment horizontal="left"/>
    </xf>
    <xf numFmtId="0" fontId="7" fillId="5" borderId="12" xfId="1" applyFont="1" applyFill="1" applyBorder="1" applyAlignment="1" applyProtection="1">
      <alignment horizontal="center"/>
    </xf>
    <xf numFmtId="4" fontId="7" fillId="5" borderId="23" xfId="1" applyNumberFormat="1" applyFont="1" applyFill="1" applyBorder="1" applyAlignment="1" applyProtection="1">
      <alignment horizontal="left"/>
    </xf>
    <xf numFmtId="4" fontId="7" fillId="5" borderId="24" xfId="1" applyNumberFormat="1" applyFont="1" applyFill="1" applyBorder="1" applyAlignment="1" applyProtection="1">
      <alignment horizontal="left"/>
    </xf>
    <xf numFmtId="4" fontId="7" fillId="0" borderId="20" xfId="1" applyNumberFormat="1" applyFont="1" applyFill="1" applyBorder="1" applyProtection="1"/>
    <xf numFmtId="4" fontId="7" fillId="0" borderId="10" xfId="1" applyNumberFormat="1" applyFont="1" applyFill="1" applyBorder="1" applyProtection="1"/>
    <xf numFmtId="0" fontId="6" fillId="5" borderId="11" xfId="1" applyNumberFormat="1" applyFont="1" applyFill="1" applyBorder="1" applyAlignment="1" applyProtection="1">
      <alignment horizontal="center"/>
    </xf>
    <xf numFmtId="164" fontId="7" fillId="0" borderId="12" xfId="1" applyNumberFormat="1" applyFont="1" applyFill="1" applyBorder="1" applyAlignment="1" applyProtection="1">
      <alignment horizontal="right"/>
      <protection locked="0"/>
    </xf>
    <xf numFmtId="4" fontId="6" fillId="5" borderId="13" xfId="1" applyNumberFormat="1" applyFont="1" applyFill="1" applyBorder="1" applyProtection="1"/>
    <xf numFmtId="4" fontId="6" fillId="3" borderId="28" xfId="1" applyNumberFormat="1" applyFont="1" applyFill="1" applyBorder="1" applyProtection="1"/>
    <xf numFmtId="0" fontId="7" fillId="2" borderId="0" xfId="1" applyNumberFormat="1" applyFont="1" applyAlignment="1" applyProtection="1">
      <alignment horizontal="center"/>
    </xf>
    <xf numFmtId="0" fontId="7" fillId="2" borderId="0" xfId="1" applyFont="1" applyProtection="1"/>
    <xf numFmtId="4" fontId="7" fillId="5" borderId="35" xfId="1" applyNumberFormat="1" applyFont="1" applyFill="1" applyBorder="1" applyProtection="1"/>
    <xf numFmtId="0" fontId="7" fillId="5" borderId="22" xfId="1" applyFont="1" applyFill="1" applyBorder="1" applyProtection="1"/>
    <xf numFmtId="4" fontId="6" fillId="3" borderId="37" xfId="1" applyNumberFormat="1" applyFont="1" applyFill="1" applyBorder="1" applyProtection="1"/>
    <xf numFmtId="164" fontId="6" fillId="6" borderId="30" xfId="1" applyNumberFormat="1" applyFont="1" applyFill="1" applyBorder="1" applyAlignment="1" applyProtection="1">
      <alignment horizontal="center"/>
    </xf>
    <xf numFmtId="4" fontId="6" fillId="6" borderId="31" xfId="1" applyNumberFormat="1" applyFont="1" applyFill="1" applyBorder="1" applyProtection="1"/>
    <xf numFmtId="4" fontId="6" fillId="3" borderId="10" xfId="1" applyNumberFormat="1" applyFont="1" applyFill="1" applyBorder="1" applyProtection="1"/>
    <xf numFmtId="0" fontId="6" fillId="5" borderId="29" xfId="1" applyNumberFormat="1" applyFont="1" applyFill="1" applyBorder="1" applyAlignment="1" applyProtection="1">
      <alignment horizontal="center"/>
    </xf>
    <xf numFmtId="0" fontId="7" fillId="5" borderId="30" xfId="1" applyFont="1" applyFill="1" applyBorder="1" applyAlignment="1" applyProtection="1">
      <alignment horizontal="center"/>
    </xf>
    <xf numFmtId="164" fontId="6" fillId="6" borderId="30" xfId="1" applyNumberFormat="1" applyFont="1" applyFill="1" applyBorder="1" applyAlignment="1" applyProtection="1">
      <alignment horizontal="right"/>
    </xf>
    <xf numFmtId="0" fontId="10" fillId="7" borderId="37" xfId="0" applyFont="1" applyFill="1" applyBorder="1" applyAlignment="1">
      <alignment horizontal="center"/>
    </xf>
    <xf numFmtId="0" fontId="0" fillId="0" borderId="27" xfId="0" applyBorder="1"/>
    <xf numFmtId="0" fontId="1" fillId="0" borderId="27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9" fillId="0" borderId="11" xfId="0" applyFont="1" applyBorder="1"/>
    <xf numFmtId="0" fontId="0" fillId="0" borderId="11" xfId="0" applyBorder="1"/>
    <xf numFmtId="0" fontId="9" fillId="0" borderId="11" xfId="0" applyFont="1" applyBorder="1" applyAlignment="1">
      <alignment horizontal="left"/>
    </xf>
    <xf numFmtId="0" fontId="0" fillId="0" borderId="11" xfId="0" applyFill="1" applyBorder="1"/>
    <xf numFmtId="0" fontId="0" fillId="0" borderId="11" xfId="0" applyFont="1" applyBorder="1"/>
    <xf numFmtId="0" fontId="0" fillId="0" borderId="41" xfId="0" applyFill="1" applyBorder="1"/>
    <xf numFmtId="0" fontId="10" fillId="0" borderId="0" xfId="0" applyFont="1" applyAlignment="1">
      <alignment horizontal="right" vertical="center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5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horizontal="right" vertical="center"/>
    </xf>
    <xf numFmtId="0" fontId="8" fillId="6" borderId="30" xfId="1" applyFont="1" applyFill="1" applyBorder="1" applyAlignment="1" applyProtection="1">
      <alignment horizontal="right"/>
    </xf>
    <xf numFmtId="0" fontId="6" fillId="3" borderId="32" xfId="1" applyFont="1" applyFill="1" applyBorder="1" applyAlignment="1" applyProtection="1">
      <alignment horizontal="right"/>
    </xf>
    <xf numFmtId="0" fontId="6" fillId="3" borderId="33" xfId="1" applyFont="1" applyFill="1" applyBorder="1" applyAlignment="1" applyProtection="1">
      <alignment horizontal="right"/>
    </xf>
    <xf numFmtId="0" fontId="6" fillId="3" borderId="34" xfId="1" applyFont="1" applyFill="1" applyBorder="1" applyAlignment="1" applyProtection="1">
      <alignment horizontal="right"/>
    </xf>
    <xf numFmtId="0" fontId="6" fillId="3" borderId="38" xfId="1" applyFont="1" applyFill="1" applyBorder="1" applyAlignment="1" applyProtection="1">
      <alignment horizontal="right"/>
    </xf>
    <xf numFmtId="0" fontId="6" fillId="3" borderId="39" xfId="1" applyFont="1" applyFill="1" applyBorder="1" applyAlignment="1" applyProtection="1">
      <alignment horizontal="right"/>
    </xf>
    <xf numFmtId="0" fontId="6" fillId="3" borderId="40" xfId="1" applyFont="1" applyFill="1" applyBorder="1" applyAlignment="1" applyProtection="1">
      <alignment horizontal="right"/>
    </xf>
    <xf numFmtId="0" fontId="6" fillId="5" borderId="32" xfId="1" applyFont="1" applyFill="1" applyBorder="1" applyAlignment="1" applyProtection="1">
      <alignment horizontal="left"/>
    </xf>
    <xf numFmtId="0" fontId="6" fillId="5" borderId="33" xfId="1" applyFont="1" applyFill="1" applyBorder="1" applyAlignment="1" applyProtection="1">
      <alignment horizontal="left"/>
    </xf>
    <xf numFmtId="0" fontId="6" fillId="5" borderId="34" xfId="1" applyFont="1" applyFill="1" applyBorder="1" applyAlignment="1" applyProtection="1">
      <alignment horizontal="left"/>
    </xf>
    <xf numFmtId="0" fontId="7" fillId="5" borderId="0" xfId="1" applyFont="1" applyFill="1" applyBorder="1" applyAlignment="1" applyProtection="1">
      <alignment horizontal="left"/>
    </xf>
    <xf numFmtId="0" fontId="7" fillId="5" borderId="36" xfId="1" applyFont="1" applyFill="1" applyBorder="1" applyAlignment="1" applyProtection="1">
      <alignment horizontal="left"/>
    </xf>
    <xf numFmtId="4" fontId="7" fillId="2" borderId="12" xfId="1" applyNumberFormat="1" applyFont="1" applyBorder="1" applyAlignment="1" applyProtection="1">
      <alignment horizontal="left"/>
    </xf>
    <xf numFmtId="0" fontId="6" fillId="3" borderId="25" xfId="1" applyFont="1" applyFill="1" applyBorder="1" applyAlignment="1" applyProtection="1">
      <alignment horizontal="right"/>
    </xf>
    <xf numFmtId="0" fontId="6" fillId="3" borderId="15" xfId="1" applyFont="1" applyFill="1" applyBorder="1" applyAlignment="1" applyProtection="1">
      <alignment horizontal="right"/>
    </xf>
    <xf numFmtId="0" fontId="6" fillId="3" borderId="16" xfId="1" applyFont="1" applyFill="1" applyBorder="1" applyAlignment="1" applyProtection="1">
      <alignment horizontal="right"/>
    </xf>
    <xf numFmtId="0" fontId="6" fillId="4" borderId="7" xfId="1" applyFont="1" applyFill="1" applyBorder="1" applyAlignment="1" applyProtection="1">
      <alignment horizontal="left"/>
    </xf>
    <xf numFmtId="0" fontId="6" fillId="4" borderId="8" xfId="1" applyFont="1" applyFill="1" applyBorder="1" applyAlignment="1" applyProtection="1">
      <alignment horizontal="left"/>
    </xf>
    <xf numFmtId="0" fontId="6" fillId="3" borderId="21" xfId="1" applyFont="1" applyFill="1" applyBorder="1" applyAlignment="1" applyProtection="1">
      <alignment horizontal="right"/>
    </xf>
    <xf numFmtId="0" fontId="6" fillId="3" borderId="26" xfId="1" applyFont="1" applyFill="1" applyBorder="1" applyAlignment="1" applyProtection="1">
      <alignment horizontal="right"/>
    </xf>
    <xf numFmtId="0" fontId="6" fillId="3" borderId="8" xfId="1" applyFont="1" applyFill="1" applyBorder="1" applyAlignment="1" applyProtection="1">
      <alignment horizontal="right"/>
    </xf>
    <xf numFmtId="4" fontId="7" fillId="2" borderId="12" xfId="1" applyNumberFormat="1" applyFont="1" applyBorder="1" applyAlignment="1" applyProtection="1">
      <alignment horizontal="left" wrapText="1"/>
    </xf>
    <xf numFmtId="4" fontId="7" fillId="5" borderId="23" xfId="1" applyNumberFormat="1" applyFont="1" applyFill="1" applyBorder="1" applyAlignment="1" applyProtection="1">
      <alignment horizontal="left" wrapText="1"/>
    </xf>
    <xf numFmtId="4" fontId="7" fillId="5" borderId="24" xfId="1" applyNumberFormat="1" applyFont="1" applyFill="1" applyBorder="1" applyAlignment="1" applyProtection="1">
      <alignment horizontal="left" wrapText="1"/>
    </xf>
    <xf numFmtId="4" fontId="7" fillId="5" borderId="23" xfId="1" applyNumberFormat="1" applyFont="1" applyFill="1" applyBorder="1" applyAlignment="1" applyProtection="1">
      <alignment horizontal="left"/>
    </xf>
    <xf numFmtId="4" fontId="7" fillId="5" borderId="24" xfId="1" applyNumberFormat="1" applyFont="1" applyFill="1" applyBorder="1" applyAlignment="1" applyProtection="1">
      <alignment horizontal="left"/>
    </xf>
    <xf numFmtId="4" fontId="7" fillId="5" borderId="12" xfId="1" applyNumberFormat="1" applyFont="1" applyFill="1" applyBorder="1" applyAlignment="1" applyProtection="1">
      <alignment horizontal="left" wrapText="1"/>
    </xf>
    <xf numFmtId="0" fontId="6" fillId="3" borderId="14" xfId="1" applyFont="1" applyFill="1" applyBorder="1" applyAlignment="1" applyProtection="1">
      <alignment horizontal="right"/>
    </xf>
    <xf numFmtId="0" fontId="6" fillId="4" borderId="23" xfId="1" applyFont="1" applyFill="1" applyBorder="1" applyAlignment="1" applyProtection="1">
      <alignment horizontal="left"/>
    </xf>
    <xf numFmtId="0" fontId="6" fillId="4" borderId="24" xfId="1" applyFont="1" applyFill="1" applyBorder="1" applyAlignment="1" applyProtection="1">
      <alignment horizontal="left"/>
    </xf>
    <xf numFmtId="0" fontId="6" fillId="3" borderId="2" xfId="1" applyFont="1" applyFill="1" applyBorder="1" applyAlignment="1" applyProtection="1">
      <alignment horizontal="center" vertical="center"/>
    </xf>
    <xf numFmtId="0" fontId="6" fillId="3" borderId="3" xfId="1" applyFont="1" applyFill="1" applyBorder="1" applyAlignment="1" applyProtection="1">
      <alignment horizontal="center" vertical="center"/>
    </xf>
    <xf numFmtId="4" fontId="7" fillId="0" borderId="12" xfId="1" applyNumberFormat="1" applyFont="1" applyFill="1" applyBorder="1" applyAlignment="1" applyProtection="1">
      <alignment horizontal="left"/>
    </xf>
    <xf numFmtId="0" fontId="21" fillId="0" borderId="0" xfId="0" applyFont="1"/>
    <xf numFmtId="2" fontId="0" fillId="0" borderId="0" xfId="0" applyNumberFormat="1"/>
  </cellXfs>
  <cellStyles count="2">
    <cellStyle name="Normal" xfId="0" builtinId="0"/>
    <cellStyle name="Normal_Formato de Propuesta Económic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tabSelected="1" zoomScale="120" zoomScaleNormal="120" workbookViewId="0">
      <selection activeCell="I50" sqref="I50"/>
    </sheetView>
  </sheetViews>
  <sheetFormatPr baseColWidth="10" defaultRowHeight="15" x14ac:dyDescent="0.25"/>
  <cols>
    <col min="1" max="1" width="14.140625" customWidth="1"/>
    <col min="2" max="2" width="28.85546875" customWidth="1"/>
    <col min="3" max="3" width="14.5703125" customWidth="1"/>
    <col min="4" max="4" width="14.140625" customWidth="1"/>
    <col min="5" max="5" width="14.7109375" customWidth="1"/>
    <col min="6" max="6" width="15.7109375" customWidth="1"/>
  </cols>
  <sheetData>
    <row r="1" spans="1:11" ht="46.5" x14ac:dyDescent="0.7">
      <c r="C1" s="68"/>
      <c r="D1" s="68"/>
      <c r="E1" s="69" t="s">
        <v>79</v>
      </c>
      <c r="F1" s="70"/>
      <c r="G1" s="68"/>
    </row>
    <row r="2" spans="1:11" ht="15.75" x14ac:dyDescent="0.25">
      <c r="A2" s="71" t="s">
        <v>80</v>
      </c>
      <c r="B2" s="71"/>
      <c r="C2" s="71"/>
      <c r="D2" s="71"/>
      <c r="E2" s="71"/>
      <c r="F2" s="71"/>
    </row>
    <row r="3" spans="1:11" ht="15.75" x14ac:dyDescent="0.25">
      <c r="A3" s="71" t="s">
        <v>81</v>
      </c>
      <c r="B3" s="71"/>
      <c r="C3" s="71"/>
      <c r="D3" s="71"/>
      <c r="E3" s="71" t="s">
        <v>83</v>
      </c>
      <c r="F3" s="71"/>
    </row>
    <row r="4" spans="1:11" ht="15.75" x14ac:dyDescent="0.25">
      <c r="A4" s="71" t="s">
        <v>82</v>
      </c>
      <c r="B4" s="71"/>
      <c r="C4" s="71"/>
      <c r="D4" s="71"/>
      <c r="E4" s="71"/>
      <c r="F4" s="71"/>
    </row>
    <row r="5" spans="1:11" ht="15.75" x14ac:dyDescent="0.25">
      <c r="A5" s="71"/>
      <c r="B5" s="71"/>
      <c r="C5" s="71"/>
      <c r="D5" s="71"/>
      <c r="E5" s="72"/>
      <c r="F5" s="71"/>
      <c r="G5" s="2" t="s">
        <v>89</v>
      </c>
    </row>
    <row r="6" spans="1:11" ht="26.25" x14ac:dyDescent="0.4">
      <c r="B6" s="64"/>
      <c r="C6" s="64"/>
      <c r="D6" s="65" t="s">
        <v>0</v>
      </c>
      <c r="E6" s="66"/>
      <c r="F6" s="64"/>
      <c r="G6" s="64"/>
    </row>
    <row r="7" spans="1:11" x14ac:dyDescent="0.25">
      <c r="D7" s="2"/>
      <c r="E7" s="1"/>
    </row>
    <row r="8" spans="1:11" x14ac:dyDescent="0.25">
      <c r="B8" s="3" t="s">
        <v>84</v>
      </c>
      <c r="D8" s="2"/>
      <c r="E8" s="1"/>
    </row>
    <row r="9" spans="1:11" x14ac:dyDescent="0.25">
      <c r="B9" s="1" t="s">
        <v>85</v>
      </c>
      <c r="D9" s="2"/>
      <c r="E9" s="1"/>
    </row>
    <row r="10" spans="1:11" x14ac:dyDescent="0.25">
      <c r="A10" s="106"/>
      <c r="B10" s="4"/>
      <c r="D10" s="2"/>
      <c r="E10" s="1"/>
    </row>
    <row r="11" spans="1:11" ht="19.5" thickBot="1" x14ac:dyDescent="0.35">
      <c r="B11" s="63"/>
      <c r="C11" s="63"/>
      <c r="D11" s="67" t="s">
        <v>76</v>
      </c>
      <c r="E11" s="63"/>
      <c r="F11" s="63"/>
    </row>
    <row r="12" spans="1:11" ht="15.75" thickBot="1" x14ac:dyDescent="0.3"/>
    <row r="13" spans="1:11" ht="25.5" x14ac:dyDescent="0.25">
      <c r="A13" s="8" t="s">
        <v>1</v>
      </c>
      <c r="B13" s="103" t="s">
        <v>2</v>
      </c>
      <c r="C13" s="104"/>
      <c r="D13" s="9" t="s">
        <v>3</v>
      </c>
      <c r="E13" s="9" t="s">
        <v>4</v>
      </c>
      <c r="F13" s="10" t="s">
        <v>5</v>
      </c>
      <c r="G13" s="10" t="s">
        <v>6</v>
      </c>
      <c r="H13" s="10" t="s">
        <v>7</v>
      </c>
      <c r="I13" s="11" t="s">
        <v>8</v>
      </c>
    </row>
    <row r="14" spans="1:11" x14ac:dyDescent="0.25">
      <c r="A14" s="12">
        <v>1</v>
      </c>
      <c r="B14" s="89" t="s">
        <v>9</v>
      </c>
      <c r="C14" s="90"/>
      <c r="D14" s="13"/>
      <c r="E14" s="13"/>
      <c r="F14" s="14"/>
      <c r="G14" s="14"/>
      <c r="H14" s="14"/>
      <c r="I14" s="15"/>
    </row>
    <row r="15" spans="1:11" x14ac:dyDescent="0.25">
      <c r="A15" s="16"/>
      <c r="B15" s="105" t="s">
        <v>10</v>
      </c>
      <c r="C15" s="105"/>
      <c r="D15" s="17">
        <v>1</v>
      </c>
      <c r="E15" s="17"/>
      <c r="F15" s="18">
        <v>980</v>
      </c>
      <c r="G15" s="19">
        <v>1</v>
      </c>
      <c r="H15" s="20">
        <f t="shared" ref="H15:H20" si="0">D15*F15*G15</f>
        <v>980</v>
      </c>
      <c r="I15" s="21"/>
      <c r="K15" s="107"/>
    </row>
    <row r="16" spans="1:11" x14ac:dyDescent="0.25">
      <c r="A16" s="16"/>
      <c r="B16" s="105" t="s">
        <v>11</v>
      </c>
      <c r="C16" s="105"/>
      <c r="D16" s="17">
        <v>1</v>
      </c>
      <c r="E16" s="17"/>
      <c r="F16" s="18">
        <v>760</v>
      </c>
      <c r="G16" s="19">
        <v>1</v>
      </c>
      <c r="H16" s="20">
        <f t="shared" si="0"/>
        <v>760</v>
      </c>
      <c r="I16" s="22"/>
      <c r="K16" s="107"/>
    </row>
    <row r="17" spans="1:11" x14ac:dyDescent="0.25">
      <c r="A17" s="16"/>
      <c r="B17" s="23" t="s">
        <v>12</v>
      </c>
      <c r="C17" s="23"/>
      <c r="D17" s="17">
        <v>1</v>
      </c>
      <c r="E17" s="17"/>
      <c r="F17" s="18">
        <v>470</v>
      </c>
      <c r="G17" s="19">
        <v>1</v>
      </c>
      <c r="H17" s="20">
        <f t="shared" si="0"/>
        <v>470</v>
      </c>
      <c r="I17" s="21"/>
      <c r="K17" s="107"/>
    </row>
    <row r="18" spans="1:11" x14ac:dyDescent="0.25">
      <c r="A18" s="16"/>
      <c r="B18" s="23" t="s">
        <v>13</v>
      </c>
      <c r="C18" s="23"/>
      <c r="D18" s="17">
        <v>1</v>
      </c>
      <c r="E18" s="17"/>
      <c r="F18" s="18">
        <v>410</v>
      </c>
      <c r="G18" s="19">
        <v>1</v>
      </c>
      <c r="H18" s="20">
        <f t="shared" si="0"/>
        <v>410</v>
      </c>
      <c r="I18" s="21"/>
      <c r="K18" s="107"/>
    </row>
    <row r="19" spans="1:11" x14ac:dyDescent="0.25">
      <c r="A19" s="16"/>
      <c r="B19" s="23" t="s">
        <v>14</v>
      </c>
      <c r="C19" s="23"/>
      <c r="D19" s="17">
        <v>1</v>
      </c>
      <c r="E19" s="17"/>
      <c r="F19" s="18">
        <v>380</v>
      </c>
      <c r="G19" s="19">
        <v>1</v>
      </c>
      <c r="H19" s="20">
        <f t="shared" si="0"/>
        <v>380</v>
      </c>
      <c r="I19" s="21"/>
      <c r="K19" s="107"/>
    </row>
    <row r="20" spans="1:11" x14ac:dyDescent="0.25">
      <c r="A20" s="16"/>
      <c r="B20" s="23" t="s">
        <v>15</v>
      </c>
      <c r="C20" s="23"/>
      <c r="D20" s="17">
        <v>1</v>
      </c>
      <c r="E20" s="17"/>
      <c r="F20" s="18">
        <v>300</v>
      </c>
      <c r="G20" s="19">
        <v>1</v>
      </c>
      <c r="H20" s="20">
        <f t="shared" si="0"/>
        <v>300</v>
      </c>
      <c r="I20" s="21"/>
      <c r="K20" s="107"/>
    </row>
    <row r="21" spans="1:11" x14ac:dyDescent="0.25">
      <c r="A21" s="100" t="s">
        <v>16</v>
      </c>
      <c r="B21" s="87"/>
      <c r="C21" s="87"/>
      <c r="D21" s="87"/>
      <c r="E21" s="87"/>
      <c r="F21" s="87"/>
      <c r="G21" s="87"/>
      <c r="H21" s="88"/>
      <c r="I21" s="24">
        <f>+SUM(H15:H20)</f>
        <v>3300</v>
      </c>
      <c r="K21" s="107"/>
    </row>
    <row r="22" spans="1:11" x14ac:dyDescent="0.25">
      <c r="A22" s="25">
        <v>2</v>
      </c>
      <c r="B22" s="89" t="s">
        <v>17</v>
      </c>
      <c r="C22" s="90"/>
      <c r="D22" s="26"/>
      <c r="E22" s="26"/>
      <c r="F22" s="27"/>
      <c r="G22" s="27"/>
      <c r="H22" s="27"/>
      <c r="I22" s="28"/>
    </row>
    <row r="23" spans="1:11" x14ac:dyDescent="0.25">
      <c r="A23" s="29"/>
      <c r="B23" s="85" t="s">
        <v>18</v>
      </c>
      <c r="C23" s="85"/>
      <c r="D23" s="17">
        <v>1</v>
      </c>
      <c r="E23" s="17" t="s">
        <v>19</v>
      </c>
      <c r="F23" s="19">
        <v>20</v>
      </c>
      <c r="G23" s="19">
        <v>4</v>
      </c>
      <c r="H23" s="20">
        <f>D23*F23*G23</f>
        <v>80</v>
      </c>
      <c r="I23" s="22"/>
    </row>
    <row r="24" spans="1:11" x14ac:dyDescent="0.25">
      <c r="A24" s="30"/>
      <c r="B24" s="31" t="s">
        <v>20</v>
      </c>
      <c r="C24" s="31"/>
      <c r="D24" s="17">
        <v>4</v>
      </c>
      <c r="E24" s="17" t="s">
        <v>19</v>
      </c>
      <c r="F24" s="19">
        <v>5</v>
      </c>
      <c r="G24" s="19">
        <v>4</v>
      </c>
      <c r="H24" s="20">
        <f>D24*F24*G24</f>
        <v>80</v>
      </c>
      <c r="I24" s="22"/>
    </row>
    <row r="25" spans="1:11" x14ac:dyDescent="0.25">
      <c r="A25" s="30"/>
      <c r="B25" s="85" t="s">
        <v>21</v>
      </c>
      <c r="C25" s="85"/>
      <c r="D25" s="17">
        <v>2</v>
      </c>
      <c r="E25" s="17" t="s">
        <v>19</v>
      </c>
      <c r="F25" s="19">
        <v>3.2</v>
      </c>
      <c r="G25" s="19">
        <v>4</v>
      </c>
      <c r="H25" s="20">
        <f t="shared" ref="H25:H31" si="1">D25*F25*G25</f>
        <v>25.6</v>
      </c>
      <c r="I25" s="22"/>
    </row>
    <row r="26" spans="1:11" x14ac:dyDescent="0.25">
      <c r="A26" s="30"/>
      <c r="B26" s="95" t="s">
        <v>22</v>
      </c>
      <c r="C26" s="96"/>
      <c r="D26" s="17">
        <v>1</v>
      </c>
      <c r="E26" s="17" t="s">
        <v>19</v>
      </c>
      <c r="F26" s="19">
        <v>30</v>
      </c>
      <c r="G26" s="19">
        <v>3</v>
      </c>
      <c r="H26" s="20">
        <f t="shared" si="1"/>
        <v>90</v>
      </c>
      <c r="I26" s="22"/>
    </row>
    <row r="27" spans="1:11" x14ac:dyDescent="0.25">
      <c r="A27" s="30"/>
      <c r="B27" s="97" t="s">
        <v>49</v>
      </c>
      <c r="C27" s="98"/>
      <c r="D27" s="32">
        <v>2</v>
      </c>
      <c r="E27" s="17" t="s">
        <v>19</v>
      </c>
      <c r="F27" s="19">
        <v>6</v>
      </c>
      <c r="G27" s="19">
        <v>3</v>
      </c>
      <c r="H27" s="20">
        <f t="shared" si="1"/>
        <v>36</v>
      </c>
      <c r="I27" s="22"/>
    </row>
    <row r="28" spans="1:11" x14ac:dyDescent="0.25">
      <c r="A28" s="30"/>
      <c r="B28" s="33" t="s">
        <v>23</v>
      </c>
      <c r="C28" s="34"/>
      <c r="D28" s="32">
        <v>2</v>
      </c>
      <c r="E28" s="17" t="s">
        <v>19</v>
      </c>
      <c r="F28" s="19">
        <v>4</v>
      </c>
      <c r="G28" s="19">
        <v>4</v>
      </c>
      <c r="H28" s="20">
        <f>D28*F28*G28</f>
        <v>32</v>
      </c>
      <c r="I28" s="22"/>
    </row>
    <row r="29" spans="1:11" x14ac:dyDescent="0.25">
      <c r="A29" s="30"/>
      <c r="B29" s="33" t="s">
        <v>24</v>
      </c>
      <c r="C29" s="34"/>
      <c r="D29" s="32">
        <v>6</v>
      </c>
      <c r="E29" s="17" t="s">
        <v>19</v>
      </c>
      <c r="F29" s="19">
        <v>1.5</v>
      </c>
      <c r="G29" s="19">
        <v>4</v>
      </c>
      <c r="H29" s="20">
        <f>D29*F29*G29</f>
        <v>36</v>
      </c>
      <c r="I29" s="22"/>
    </row>
    <row r="30" spans="1:11" x14ac:dyDescent="0.25">
      <c r="A30" s="30"/>
      <c r="B30" s="95" t="s">
        <v>25</v>
      </c>
      <c r="C30" s="96"/>
      <c r="D30" s="32">
        <v>3</v>
      </c>
      <c r="E30" s="17" t="s">
        <v>19</v>
      </c>
      <c r="F30" s="19">
        <v>0.15</v>
      </c>
      <c r="G30" s="19">
        <v>4</v>
      </c>
      <c r="H30" s="20">
        <f t="shared" si="1"/>
        <v>1.7999999999999998</v>
      </c>
      <c r="I30" s="22"/>
    </row>
    <row r="31" spans="1:11" x14ac:dyDescent="0.25">
      <c r="A31" s="30"/>
      <c r="B31" s="99" t="s">
        <v>26</v>
      </c>
      <c r="C31" s="99"/>
      <c r="D31" s="32">
        <v>3</v>
      </c>
      <c r="E31" s="17" t="s">
        <v>19</v>
      </c>
      <c r="F31" s="19">
        <v>0.12</v>
      </c>
      <c r="G31" s="19">
        <v>4</v>
      </c>
      <c r="H31" s="20">
        <f t="shared" si="1"/>
        <v>1.44</v>
      </c>
      <c r="I31" s="22"/>
    </row>
    <row r="32" spans="1:11" x14ac:dyDescent="0.25">
      <c r="A32" s="100" t="s">
        <v>16</v>
      </c>
      <c r="B32" s="87"/>
      <c r="C32" s="87"/>
      <c r="D32" s="87"/>
      <c r="E32" s="87"/>
      <c r="F32" s="87"/>
      <c r="G32" s="87"/>
      <c r="H32" s="88"/>
      <c r="I32" s="24">
        <f>+SUM(H23:H31)</f>
        <v>382.84000000000003</v>
      </c>
    </row>
    <row r="33" spans="1:9" x14ac:dyDescent="0.25">
      <c r="A33" s="25">
        <v>3</v>
      </c>
      <c r="B33" s="101" t="s">
        <v>27</v>
      </c>
      <c r="C33" s="102"/>
      <c r="D33" s="26"/>
      <c r="E33" s="26"/>
      <c r="F33" s="27"/>
      <c r="G33" s="27"/>
      <c r="H33" s="27"/>
      <c r="I33" s="28"/>
    </row>
    <row r="34" spans="1:9" x14ac:dyDescent="0.25">
      <c r="A34" s="29"/>
      <c r="B34" s="85" t="s">
        <v>28</v>
      </c>
      <c r="C34" s="85"/>
      <c r="D34" s="17">
        <v>3</v>
      </c>
      <c r="E34" s="17" t="s">
        <v>29</v>
      </c>
      <c r="F34" s="19">
        <v>0.87</v>
      </c>
      <c r="G34" s="19">
        <v>4</v>
      </c>
      <c r="H34" s="20">
        <f>D34*F34*G34</f>
        <v>10.44</v>
      </c>
      <c r="I34" s="35"/>
    </row>
    <row r="35" spans="1:9" x14ac:dyDescent="0.25">
      <c r="A35" s="30"/>
      <c r="B35" s="85" t="s">
        <v>30</v>
      </c>
      <c r="C35" s="85"/>
      <c r="D35" s="17">
        <v>3</v>
      </c>
      <c r="E35" s="17" t="s">
        <v>29</v>
      </c>
      <c r="F35" s="19">
        <v>0.67</v>
      </c>
      <c r="G35" s="19">
        <v>4</v>
      </c>
      <c r="H35" s="20">
        <f t="shared" ref="H35:H44" si="2">D35*F35*G35</f>
        <v>8.0400000000000009</v>
      </c>
      <c r="I35" s="36"/>
    </row>
    <row r="36" spans="1:9" x14ac:dyDescent="0.25">
      <c r="A36" s="30"/>
      <c r="B36" s="85" t="s">
        <v>31</v>
      </c>
      <c r="C36" s="85"/>
      <c r="D36" s="17">
        <v>3</v>
      </c>
      <c r="E36" s="17" t="s">
        <v>29</v>
      </c>
      <c r="F36" s="19">
        <v>0.15</v>
      </c>
      <c r="G36" s="19">
        <v>4</v>
      </c>
      <c r="H36" s="20">
        <f t="shared" si="2"/>
        <v>1.7999999999999998</v>
      </c>
      <c r="I36" s="36"/>
    </row>
    <row r="37" spans="1:9" x14ac:dyDescent="0.25">
      <c r="A37" s="30"/>
      <c r="B37" s="85" t="s">
        <v>32</v>
      </c>
      <c r="C37" s="85"/>
      <c r="D37" s="17">
        <v>3</v>
      </c>
      <c r="E37" s="17" t="s">
        <v>29</v>
      </c>
      <c r="F37" s="19">
        <v>0.27</v>
      </c>
      <c r="G37" s="19">
        <v>4</v>
      </c>
      <c r="H37" s="20">
        <f t="shared" si="2"/>
        <v>3.24</v>
      </c>
      <c r="I37" s="36"/>
    </row>
    <row r="38" spans="1:9" x14ac:dyDescent="0.25">
      <c r="A38" s="30"/>
      <c r="B38" s="85" t="s">
        <v>33</v>
      </c>
      <c r="C38" s="85"/>
      <c r="D38" s="17">
        <v>3</v>
      </c>
      <c r="E38" s="17" t="s">
        <v>29</v>
      </c>
      <c r="F38" s="19">
        <v>0.19</v>
      </c>
      <c r="G38" s="19">
        <v>4</v>
      </c>
      <c r="H38" s="20">
        <f t="shared" si="2"/>
        <v>2.2800000000000002</v>
      </c>
      <c r="I38" s="36"/>
    </row>
    <row r="39" spans="1:9" x14ac:dyDescent="0.25">
      <c r="A39" s="30"/>
      <c r="B39" s="85" t="s">
        <v>34</v>
      </c>
      <c r="C39" s="85"/>
      <c r="D39" s="17">
        <v>3</v>
      </c>
      <c r="E39" s="17" t="s">
        <v>29</v>
      </c>
      <c r="F39" s="19">
        <v>0.36</v>
      </c>
      <c r="G39" s="19">
        <v>4</v>
      </c>
      <c r="H39" s="20">
        <f t="shared" si="2"/>
        <v>4.32</v>
      </c>
      <c r="I39" s="36"/>
    </row>
    <row r="40" spans="1:9" x14ac:dyDescent="0.25">
      <c r="A40" s="30"/>
      <c r="B40" s="31" t="s">
        <v>35</v>
      </c>
      <c r="C40" s="31"/>
      <c r="D40" s="17">
        <v>3</v>
      </c>
      <c r="E40" s="17" t="s">
        <v>29</v>
      </c>
      <c r="F40" s="19">
        <v>1.17</v>
      </c>
      <c r="G40" s="19">
        <v>4</v>
      </c>
      <c r="H40" s="20">
        <f t="shared" si="2"/>
        <v>14.04</v>
      </c>
      <c r="I40" s="36"/>
    </row>
    <row r="41" spans="1:9" x14ac:dyDescent="0.25">
      <c r="A41" s="30"/>
      <c r="B41" s="94" t="s">
        <v>36</v>
      </c>
      <c r="C41" s="94"/>
      <c r="D41" s="17">
        <v>3</v>
      </c>
      <c r="E41" s="17" t="s">
        <v>29</v>
      </c>
      <c r="F41" s="19">
        <v>0.15</v>
      </c>
      <c r="G41" s="19">
        <v>4</v>
      </c>
      <c r="H41" s="20">
        <f t="shared" si="2"/>
        <v>1.7999999999999998</v>
      </c>
      <c r="I41" s="36"/>
    </row>
    <row r="42" spans="1:9" x14ac:dyDescent="0.25">
      <c r="A42" s="30"/>
      <c r="B42" s="85" t="s">
        <v>37</v>
      </c>
      <c r="C42" s="85"/>
      <c r="D42" s="17">
        <v>3</v>
      </c>
      <c r="E42" s="17" t="s">
        <v>29</v>
      </c>
      <c r="F42" s="19">
        <v>0.8</v>
      </c>
      <c r="G42" s="19">
        <v>4</v>
      </c>
      <c r="H42" s="20">
        <f t="shared" si="2"/>
        <v>9.6000000000000014</v>
      </c>
      <c r="I42" s="36"/>
    </row>
    <row r="43" spans="1:9" x14ac:dyDescent="0.25">
      <c r="A43" s="30"/>
      <c r="B43" s="85" t="s">
        <v>38</v>
      </c>
      <c r="C43" s="85"/>
      <c r="D43" s="17">
        <v>3</v>
      </c>
      <c r="E43" s="17" t="s">
        <v>29</v>
      </c>
      <c r="F43" s="19">
        <v>0.27</v>
      </c>
      <c r="G43" s="19">
        <v>4</v>
      </c>
      <c r="H43" s="20">
        <f t="shared" si="2"/>
        <v>3.24</v>
      </c>
      <c r="I43" s="36"/>
    </row>
    <row r="44" spans="1:9" x14ac:dyDescent="0.25">
      <c r="A44" s="30"/>
      <c r="B44" s="85" t="s">
        <v>39</v>
      </c>
      <c r="C44" s="85"/>
      <c r="D44" s="17">
        <v>3</v>
      </c>
      <c r="E44" s="17" t="s">
        <v>29</v>
      </c>
      <c r="F44" s="19">
        <v>0.13</v>
      </c>
      <c r="G44" s="19">
        <v>4</v>
      </c>
      <c r="H44" s="20">
        <f t="shared" si="2"/>
        <v>1.56</v>
      </c>
      <c r="I44" s="36"/>
    </row>
    <row r="45" spans="1:9" x14ac:dyDescent="0.25">
      <c r="A45" s="86" t="s">
        <v>16</v>
      </c>
      <c r="B45" s="87"/>
      <c r="C45" s="87"/>
      <c r="D45" s="87"/>
      <c r="E45" s="87"/>
      <c r="F45" s="87"/>
      <c r="G45" s="87"/>
      <c r="H45" s="88"/>
      <c r="I45" s="24">
        <f>SUM(H34:H44)</f>
        <v>60.360000000000007</v>
      </c>
    </row>
    <row r="46" spans="1:9" x14ac:dyDescent="0.25">
      <c r="A46" s="25">
        <v>4</v>
      </c>
      <c r="B46" s="89" t="s">
        <v>40</v>
      </c>
      <c r="C46" s="90"/>
      <c r="D46" s="26"/>
      <c r="E46" s="26"/>
      <c r="F46" s="27"/>
      <c r="G46" s="27"/>
      <c r="H46" s="27"/>
      <c r="I46" s="28"/>
    </row>
    <row r="47" spans="1:9" x14ac:dyDescent="0.25">
      <c r="A47" s="37"/>
      <c r="B47" s="85" t="s">
        <v>50</v>
      </c>
      <c r="C47" s="85"/>
      <c r="D47" s="17">
        <v>1</v>
      </c>
      <c r="E47" s="17" t="s">
        <v>41</v>
      </c>
      <c r="F47" s="19">
        <v>45</v>
      </c>
      <c r="G47" s="38">
        <v>2</v>
      </c>
      <c r="H47" s="20">
        <f>D47*F47*G47</f>
        <v>90</v>
      </c>
      <c r="I47" s="39"/>
    </row>
    <row r="48" spans="1:9" ht="15.75" thickBot="1" x14ac:dyDescent="0.3">
      <c r="A48" s="91"/>
      <c r="B48" s="92"/>
      <c r="C48" s="92"/>
      <c r="D48" s="92"/>
      <c r="E48" s="92"/>
      <c r="F48" s="92"/>
      <c r="G48" s="92"/>
      <c r="H48" s="93"/>
      <c r="I48" s="48">
        <f>SUM(H47:H47)</f>
        <v>90</v>
      </c>
    </row>
    <row r="49" spans="1:9" ht="15.75" thickBot="1" x14ac:dyDescent="0.3">
      <c r="A49" s="49"/>
      <c r="B49" s="73" t="s">
        <v>42</v>
      </c>
      <c r="C49" s="73"/>
      <c r="D49" s="50"/>
      <c r="E49" s="50"/>
      <c r="F49" s="46"/>
      <c r="G49" s="46"/>
      <c r="H49" s="51"/>
      <c r="I49" s="47">
        <f>SUM(I21:I48)</f>
        <v>3833.2000000000003</v>
      </c>
    </row>
    <row r="50" spans="1:9" x14ac:dyDescent="0.25">
      <c r="A50" s="41"/>
      <c r="B50" s="42"/>
      <c r="C50" s="42"/>
      <c r="D50" s="80" t="s">
        <v>43</v>
      </c>
      <c r="E50" s="81"/>
      <c r="F50" s="81"/>
      <c r="G50" s="81"/>
      <c r="H50" s="82"/>
      <c r="I50" s="43"/>
    </row>
    <row r="51" spans="1:9" x14ac:dyDescent="0.25">
      <c r="A51" s="41"/>
      <c r="B51" s="42"/>
      <c r="C51" s="42"/>
      <c r="D51" s="44"/>
      <c r="E51" s="83" t="s">
        <v>44</v>
      </c>
      <c r="F51" s="83"/>
      <c r="G51" s="83"/>
      <c r="H51" s="84"/>
      <c r="I51" s="43">
        <f>+I21</f>
        <v>3300</v>
      </c>
    </row>
    <row r="52" spans="1:9" x14ac:dyDescent="0.25">
      <c r="A52" s="41"/>
      <c r="B52" s="42"/>
      <c r="C52" s="42"/>
      <c r="D52" s="44"/>
      <c r="E52" s="83" t="s">
        <v>45</v>
      </c>
      <c r="F52" s="83"/>
      <c r="G52" s="83"/>
      <c r="H52" s="84"/>
      <c r="I52" s="43">
        <f>+I32</f>
        <v>382.84000000000003</v>
      </c>
    </row>
    <row r="53" spans="1:9" x14ac:dyDescent="0.25">
      <c r="A53" s="41"/>
      <c r="B53" s="42"/>
      <c r="C53" s="42"/>
      <c r="D53" s="44"/>
      <c r="E53" s="83" t="s">
        <v>46</v>
      </c>
      <c r="F53" s="83"/>
      <c r="G53" s="83"/>
      <c r="H53" s="84"/>
      <c r="I53" s="43">
        <f>+I45</f>
        <v>60.360000000000007</v>
      </c>
    </row>
    <row r="54" spans="1:9" ht="15.75" thickBot="1" x14ac:dyDescent="0.3">
      <c r="A54" s="41"/>
      <c r="B54" s="42"/>
      <c r="C54" s="42"/>
      <c r="D54" s="44"/>
      <c r="E54" s="83" t="s">
        <v>47</v>
      </c>
      <c r="F54" s="83"/>
      <c r="G54" s="83"/>
      <c r="H54" s="84"/>
      <c r="I54" s="43">
        <f>+I48</f>
        <v>90</v>
      </c>
    </row>
    <row r="55" spans="1:9" ht="15.75" thickBot="1" x14ac:dyDescent="0.3">
      <c r="A55" s="41"/>
      <c r="B55" s="42"/>
      <c r="C55" s="42"/>
      <c r="D55" s="74" t="s">
        <v>48</v>
      </c>
      <c r="E55" s="75"/>
      <c r="F55" s="75"/>
      <c r="G55" s="75"/>
      <c r="H55" s="76"/>
      <c r="I55" s="45">
        <f>SUM(I51:I54)</f>
        <v>3833.2000000000003</v>
      </c>
    </row>
    <row r="56" spans="1:9" ht="15.75" thickBot="1" x14ac:dyDescent="0.3">
      <c r="A56" s="77" t="s">
        <v>51</v>
      </c>
      <c r="B56" s="78"/>
      <c r="C56" s="78"/>
      <c r="D56" s="78"/>
      <c r="E56" s="78"/>
      <c r="F56" s="78"/>
      <c r="G56" s="78"/>
      <c r="H56" s="79"/>
      <c r="I56" s="40">
        <f>SUM(I55:I55)</f>
        <v>3833.2000000000003</v>
      </c>
    </row>
    <row r="58" spans="1:9" x14ac:dyDescent="0.25">
      <c r="A58" s="62" t="s">
        <v>77</v>
      </c>
      <c r="B58" s="7" t="s">
        <v>86</v>
      </c>
      <c r="C58" s="7"/>
      <c r="D58" s="7"/>
      <c r="E58" s="7"/>
      <c r="F58" s="7"/>
    </row>
    <row r="59" spans="1:9" x14ac:dyDescent="0.25">
      <c r="A59" s="7"/>
      <c r="B59" s="7" t="s">
        <v>87</v>
      </c>
    </row>
    <row r="60" spans="1:9" x14ac:dyDescent="0.25">
      <c r="B60" s="7" t="s">
        <v>90</v>
      </c>
      <c r="C60" s="7"/>
    </row>
    <row r="61" spans="1:9" x14ac:dyDescent="0.25">
      <c r="B61" s="4" t="s">
        <v>88</v>
      </c>
    </row>
  </sheetData>
  <mergeCells count="36">
    <mergeCell ref="B22:C22"/>
    <mergeCell ref="B13:C13"/>
    <mergeCell ref="B14:C14"/>
    <mergeCell ref="B15:C15"/>
    <mergeCell ref="B16:C16"/>
    <mergeCell ref="A21:H21"/>
    <mergeCell ref="B37:C37"/>
    <mergeCell ref="B23:C23"/>
    <mergeCell ref="B25:C25"/>
    <mergeCell ref="B26:C26"/>
    <mergeCell ref="B27:C27"/>
    <mergeCell ref="B30:C30"/>
    <mergeCell ref="B31:C31"/>
    <mergeCell ref="A32:H32"/>
    <mergeCell ref="B33:C33"/>
    <mergeCell ref="B34:C34"/>
    <mergeCell ref="B35:C35"/>
    <mergeCell ref="B36:C36"/>
    <mergeCell ref="B38:C38"/>
    <mergeCell ref="B39:C39"/>
    <mergeCell ref="B41:C41"/>
    <mergeCell ref="B42:C42"/>
    <mergeCell ref="B43:C43"/>
    <mergeCell ref="B44:C44"/>
    <mergeCell ref="A45:H45"/>
    <mergeCell ref="B46:C46"/>
    <mergeCell ref="B47:C47"/>
    <mergeCell ref="A48:H48"/>
    <mergeCell ref="B49:C49"/>
    <mergeCell ref="D55:H55"/>
    <mergeCell ref="A56:H56"/>
    <mergeCell ref="D50:H50"/>
    <mergeCell ref="E51:H51"/>
    <mergeCell ref="E52:H52"/>
    <mergeCell ref="E53:H53"/>
    <mergeCell ref="E54:H54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33"/>
  <sheetViews>
    <sheetView topLeftCell="A5" workbookViewId="0">
      <selection activeCell="B26" sqref="B26"/>
    </sheetView>
  </sheetViews>
  <sheetFormatPr baseColWidth="10" defaultRowHeight="15" x14ac:dyDescent="0.25"/>
  <cols>
    <col min="1" max="1" width="7.140625" customWidth="1"/>
    <col min="2" max="2" width="139.140625" customWidth="1"/>
  </cols>
  <sheetData>
    <row r="2" spans="2:2" x14ac:dyDescent="0.25">
      <c r="B2" s="5" t="s">
        <v>64</v>
      </c>
    </row>
    <row r="3" spans="2:2" x14ac:dyDescent="0.25">
      <c r="B3" s="5" t="s">
        <v>65</v>
      </c>
    </row>
    <row r="4" spans="2:2" ht="15.75" thickBot="1" x14ac:dyDescent="0.3">
      <c r="B4" s="6"/>
    </row>
    <row r="5" spans="2:2" ht="15.75" thickBot="1" x14ac:dyDescent="0.3">
      <c r="B5" s="52" t="s">
        <v>52</v>
      </c>
    </row>
    <row r="6" spans="2:2" x14ac:dyDescent="0.25">
      <c r="B6" s="53"/>
    </row>
    <row r="7" spans="2:2" x14ac:dyDescent="0.25">
      <c r="B7" s="54" t="s">
        <v>53</v>
      </c>
    </row>
    <row r="8" spans="2:2" x14ac:dyDescent="0.25">
      <c r="B8" s="55" t="s">
        <v>54</v>
      </c>
    </row>
    <row r="9" spans="2:2" x14ac:dyDescent="0.25">
      <c r="B9" s="56" t="s">
        <v>55</v>
      </c>
    </row>
    <row r="10" spans="2:2" x14ac:dyDescent="0.25">
      <c r="B10" s="53" t="s">
        <v>71</v>
      </c>
    </row>
    <row r="11" spans="2:2" x14ac:dyDescent="0.25">
      <c r="B11" s="57"/>
    </row>
    <row r="12" spans="2:2" x14ac:dyDescent="0.25">
      <c r="B12" s="56" t="s">
        <v>56</v>
      </c>
    </row>
    <row r="13" spans="2:2" x14ac:dyDescent="0.25">
      <c r="B13" s="57" t="s">
        <v>57</v>
      </c>
    </row>
    <row r="14" spans="2:2" x14ac:dyDescent="0.25">
      <c r="B14" s="57"/>
    </row>
    <row r="15" spans="2:2" x14ac:dyDescent="0.25">
      <c r="B15" s="58" t="s">
        <v>58</v>
      </c>
    </row>
    <row r="16" spans="2:2" x14ac:dyDescent="0.25">
      <c r="B16" s="57" t="s">
        <v>59</v>
      </c>
    </row>
    <row r="17" spans="2:2" x14ac:dyDescent="0.25">
      <c r="B17" s="59" t="s">
        <v>60</v>
      </c>
    </row>
    <row r="18" spans="2:2" x14ac:dyDescent="0.25">
      <c r="B18" s="59" t="s">
        <v>61</v>
      </c>
    </row>
    <row r="19" spans="2:2" x14ac:dyDescent="0.25">
      <c r="B19" s="57" t="s">
        <v>66</v>
      </c>
    </row>
    <row r="20" spans="2:2" x14ac:dyDescent="0.25">
      <c r="B20" s="57" t="s">
        <v>70</v>
      </c>
    </row>
    <row r="21" spans="2:2" x14ac:dyDescent="0.25">
      <c r="B21" s="59"/>
    </row>
    <row r="22" spans="2:2" x14ac:dyDescent="0.25">
      <c r="B22" s="59"/>
    </row>
    <row r="23" spans="2:2" x14ac:dyDescent="0.25">
      <c r="B23" s="55" t="s">
        <v>62</v>
      </c>
    </row>
    <row r="24" spans="2:2" x14ac:dyDescent="0.25">
      <c r="B24" s="55" t="s">
        <v>67</v>
      </c>
    </row>
    <row r="25" spans="2:2" x14ac:dyDescent="0.25">
      <c r="B25" s="57" t="s">
        <v>78</v>
      </c>
    </row>
    <row r="26" spans="2:2" x14ac:dyDescent="0.25">
      <c r="B26" s="56" t="s">
        <v>63</v>
      </c>
    </row>
    <row r="27" spans="2:2" x14ac:dyDescent="0.25">
      <c r="B27" s="60" t="s">
        <v>69</v>
      </c>
    </row>
    <row r="28" spans="2:2" x14ac:dyDescent="0.25">
      <c r="B28" s="60" t="s">
        <v>68</v>
      </c>
    </row>
    <row r="29" spans="2:2" x14ac:dyDescent="0.25">
      <c r="B29" s="57"/>
    </row>
    <row r="30" spans="2:2" x14ac:dyDescent="0.25">
      <c r="B30" s="56" t="s">
        <v>72</v>
      </c>
    </row>
    <row r="31" spans="2:2" x14ac:dyDescent="0.25">
      <c r="B31" s="59" t="s">
        <v>73</v>
      </c>
    </row>
    <row r="32" spans="2:2" x14ac:dyDescent="0.25">
      <c r="B32" s="59" t="s">
        <v>74</v>
      </c>
    </row>
    <row r="33" spans="2:2" ht="15.75" thickBot="1" x14ac:dyDescent="0.3">
      <c r="B33" s="61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</vt:lpstr>
      <vt:lpstr>APLICACION DE PINTURA</vt:lpstr>
    </vt:vector>
  </TitlesOfParts>
  <Company>Wi-Black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2025-03-07T00:45:29Z</dcterms:created>
  <dcterms:modified xsi:type="dcterms:W3CDTF">2025-03-07T02:42:13Z</dcterms:modified>
</cp:coreProperties>
</file>