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70/"/>
    </mc:Choice>
  </mc:AlternateContent>
  <xr:revisionPtr revIDLastSave="0" documentId="14_{FABB6E25-B101-4372-BE6D-EAE638301EE1}" xr6:coauthVersionLast="47" xr6:coauthVersionMax="47" xr10:uidLastSave="{00000000-0000-0000-0000-000000000000}"/>
  <bookViews>
    <workbookView xWindow="12252" yWindow="0" windowWidth="10884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6" i="10" s="1"/>
  <c r="J15" i="10"/>
  <c r="G19" i="10"/>
  <c r="G15" i="10"/>
  <c r="G16" i="10" s="1"/>
  <c r="G17" i="10" s="1"/>
  <c r="J16" i="10" l="1"/>
  <c r="J17" i="10" s="1"/>
  <c r="L29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9" i="10" l="1"/>
  <c r="M17" i="10"/>
  <c r="M19" i="10" s="1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<sst xmlns="http://schemas.openxmlformats.org/spreadsheetml/2006/main" count="316" uniqueCount="186">
  <si>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</si>
  <si>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</si>
  <si>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</si>
  <si>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</si>
  <si>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</si>
  <si>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</si>
  <si>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</si>
  <si>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</si>
  <si>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</si>
  <si>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</si>
  <si>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</si>
  <si>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</si>
  <si>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</si>
  <si>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</si>
  <si>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</si>
  <si>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</si>
  <si>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</si>
  <si>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</si>
  <si>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</si>
  <si>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</si>
  <si>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</si>
  <si>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</si>
  <si>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</si>
  <si>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</si>
  <si>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</si>
  <si>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</si>
  <si>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</si>
  <si>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</si>
  <si>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</si>
  <si>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</si>
  <si>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</si>
  <si>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</si>
  <si>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</si>
  <si>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</si>
  <si>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</si>
  <si>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</si>
  <si>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</si>
  <si>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</si>
  <si>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</si>
  <si>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</si>
  <si>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</si>
  <si>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</si>
  <si>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</si>
  <si>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</si>
  <si>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</si>
  <si>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</si>
  <si>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</si>
  <si>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</si>
  <si>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</si>
  <si>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</si>
  <si>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</si>
  <si>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</si>
  <si>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</si>
  <si>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</si>
  <si>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</si>
  <si>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</si>
  <si>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</si>
  <si>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</si>
  <si>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</si>
  <si>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</si>
  <si>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</si>
  <si>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</si>
  <si>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</si>
  <si>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</si>
  <si>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</si>
  <si>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</si>
  <si>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</si>
  <si>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</si>
  <si>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</si>
  <si>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</si>
  <si>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</si>
  <si>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</si>
  <si>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</si>
  <si>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</si>
  <si>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</si>
  <si>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</si>
  <si>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</si>
  <si>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</si>
  <si>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</si>
  <si>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</si>
  <si>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</si>
  <si>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</si>
  <si>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</si>
  <si>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</si>
  <si>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</si>
  <si>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</si>
  <si>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</si>
  <si>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</si>
  <si>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</si>
  <si>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</si>
  <si>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</si>
  <si>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</si>
  <si>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</si>
  <si>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</si>
  <si>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</si>
  <si>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</si>
  <si>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</si>
  <si>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</si>
  <si>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</si>
  <si>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</si>
  <si>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</si>
  <si>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</si>
  <si>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</si>
  <si>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</si>
  <si>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</si>
  <si>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</si>
  <si>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</si>
  <si>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</si>
  <si>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</si>
  <si>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</si>
  <si>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</si>
  <si>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</si>
  <si>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</si>
  <si>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</si>
  <si>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</si>
  <si>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</si>
  <si>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</si>
  <si>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</si>
  <si>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</si>
  <si>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</si>
  <si>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</si>
  <si>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</si>
  <si>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</si>
  <si>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</si>
  <si>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</si>
  <si>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</si>
  <si>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</si>
  <si>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</si>
  <si>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</si>
  <si>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</si>
  <si>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</si>
  <si>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</si>
  <si>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</si>
  <si>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</si>
  <si>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</si>
  <si>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</si>
  <si>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</si>
  <si>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</si>
  <si>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</si>
  <si>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</si>
  <si>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</si>
  <si>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</si>
  <si>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</si>
  <si>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</si>
  <si>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</si>
  <si>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</si>
  <si>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</si>
  <si>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</si>
  <si>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</si>
  <si>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</si>
  <si>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</si>
  <si>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</si>
  <si>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</si>
  <si>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</si>
  <si>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</si>
  <si>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</si>
  <si>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</si>
  <si>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</si>
  <si>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</si>
  <si>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</si>
  <si>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</si>
  <si>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</si>
  <si>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</si>
  <si>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</si>
  <si>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</si>
  <si>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</si>
  <si>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</si>
  <si>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</si>
  <si>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</si>
  <si>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</si>
  <si>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</si>
  <si>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</si>
  <si>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</si>
  <si>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</si>
  <si>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</si>
  <si>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</si>
  <si>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</si>
  <si>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</si>
  <si>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</si>
  <si>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</si>
  <si>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UND</t>
  </si>
  <si>
    <t>GAS REFRIGERANTE R507A 25LB</t>
  </si>
  <si>
    <t>CENTRO DEL FRIO COMERCIAL</t>
  </si>
  <si>
    <t>MCC REFRIGERATION</t>
  </si>
  <si>
    <t>FRIO IMPORTACIONES</t>
  </si>
  <si>
    <t>SE ELIGIO A MCC REFRIGERATION POR LA PUESTA EN PLANTA Y POR EL CREDITO EN LA COMPRA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</si>
</sst>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71" formatCode="[$$-540A]#,##0.00"/>
    <numFmt numFmtId="172" formatCode="[$$-409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49" fontId="26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71" fontId="42" fillId="0" borderId="28" xfId="0" applyNumberFormat="1" applyFont="1" applyBorder="1" applyAlignment="1">
      <alignment horizontal="center" vertical="center" wrapText="1"/>
    </xf>
    <xf numFmtId="171" fontId="42" fillId="0" borderId="28" xfId="2" applyNumberFormat="1" applyFont="1" applyBorder="1" applyAlignment="1">
      <alignment horizontal="center" vertical="center" wrapText="1"/>
    </xf>
    <xf numFmtId="172" fontId="42" fillId="0" borderId="28" xfId="2" applyNumberFormat="1" applyFont="1" applyBorder="1" applyAlignment="1">
      <alignment vertical="center" wrapText="1"/>
    </xf>
    <xf numFmtId="172" fontId="42" fillId="0" borderId="12" xfId="2" applyNumberFormat="1" applyFont="1" applyBorder="1" applyAlignment="1">
      <alignment horizontal="center" vertical="center"/>
    </xf>
    <xf numFmtId="171" fontId="42" fillId="0" borderId="28" xfId="0" applyNumberFormat="1" applyFont="1" applyBorder="1" applyAlignment="1">
      <alignment vertical="center" wrapText="1"/>
    </xf>
    <xf numFmtId="171" fontId="42" fillId="0" borderId="66" xfId="0" applyNumberFormat="1" applyFont="1" applyBorder="1" applyAlignment="1">
      <alignment horizontal="center" vertical="center"/>
    </xf>
    <xf numFmtId="171" fontId="42" fillId="0" borderId="67" xfId="0" applyNumberFormat="1" applyFont="1" applyBorder="1" applyAlignment="1">
      <alignment horizontal="center" vertical="center"/>
    </xf>
    <xf numFmtId="171" fontId="42" fillId="0" borderId="68" xfId="0" applyNumberFormat="1" applyFont="1" applyBorder="1"/>
    <xf numFmtId="171" fontId="42" fillId="0" borderId="69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" fontId="32" fillId="16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0" zoomScaleNormal="30" zoomScaleSheetLayoutView="50" workbookViewId="0">
      <selection activeCell="H15" sqref="H15:I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02"/>
    </row>
    <row r="3" spans="1:17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03"/>
    </row>
    <row r="4" spans="1:17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03"/>
    </row>
    <row r="5" spans="1:17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9" t="s">
        <v>179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03"/>
    </row>
    <row r="8" spans="1:17" ht="33" customHeight="1">
      <c r="A8" s="1"/>
      <c r="B8" s="127" t="s">
        <v>2</v>
      </c>
      <c r="C8" s="145">
        <v>45917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03"/>
    </row>
    <row r="9" spans="1:17" ht="33" customHeight="1">
      <c r="A9" s="1"/>
      <c r="B9" s="127" t="s">
        <v>3</v>
      </c>
      <c r="C9" s="159">
        <v>870</v>
      </c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03"/>
    </row>
    <row r="10" spans="1:17" ht="33" customHeight="1">
      <c r="A10" s="1"/>
      <c r="B10" s="127" t="s">
        <v>4</v>
      </c>
      <c r="C10" s="145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03"/>
    </row>
    <row r="11" spans="1:17" ht="33" customHeight="1">
      <c r="A11" s="1"/>
      <c r="B11" s="127" t="s">
        <v>5</v>
      </c>
      <c r="C11" s="147">
        <v>3.5459999999999998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03"/>
    </row>
    <row r="12" spans="1:17" ht="14.25" customHeight="1">
      <c r="A12" s="1"/>
      <c r="B12" s="106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148"/>
      <c r="O12" s="148"/>
      <c r="P12" s="149"/>
      <c r="Q12" s="103"/>
    </row>
    <row r="13" spans="1:17" ht="52.8" customHeight="1">
      <c r="A13" s="1"/>
      <c r="B13" s="160"/>
      <c r="C13" s="162" t="s">
        <v>6</v>
      </c>
      <c r="D13" s="162" t="s">
        <v>7</v>
      </c>
      <c r="E13" s="164" t="s">
        <v>182</v>
      </c>
      <c r="F13" s="165"/>
      <c r="G13" s="166"/>
      <c r="H13" s="167" t="s">
        <v>183</v>
      </c>
      <c r="I13" s="168"/>
      <c r="J13" s="169"/>
      <c r="K13" s="140" t="s">
        <v>184</v>
      </c>
      <c r="L13" s="141"/>
      <c r="M13" s="142"/>
      <c r="N13" s="140" t="s">
        <v>176</v>
      </c>
      <c r="O13" s="141"/>
      <c r="P13" s="142"/>
      <c r="Q13" s="103"/>
    </row>
    <row r="14" spans="1:17" ht="33.6" customHeight="1">
      <c r="A14" s="1"/>
      <c r="B14" s="161"/>
      <c r="C14" s="163"/>
      <c r="D14" s="163"/>
      <c r="E14" s="170" t="s">
        <v>10</v>
      </c>
      <c r="F14" s="171"/>
      <c r="G14" s="125" t="s">
        <v>11</v>
      </c>
      <c r="H14" s="172" t="s">
        <v>10</v>
      </c>
      <c r="I14" s="173"/>
      <c r="J14" s="126" t="s">
        <v>11</v>
      </c>
      <c r="K14" s="143" t="s">
        <v>177</v>
      </c>
      <c r="L14" s="144"/>
      <c r="M14" s="95" t="s">
        <v>178</v>
      </c>
      <c r="N14" s="143" t="s">
        <v>10</v>
      </c>
      <c r="O14" s="144"/>
      <c r="P14" s="95" t="s">
        <v>11</v>
      </c>
      <c r="Q14" s="103"/>
    </row>
    <row r="15" spans="1:17" ht="69.599999999999994" customHeight="1">
      <c r="A15" s="1"/>
      <c r="B15" s="138" t="s">
        <v>181</v>
      </c>
      <c r="C15" s="91">
        <v>2</v>
      </c>
      <c r="D15" s="91" t="s">
        <v>180</v>
      </c>
      <c r="E15" s="263">
        <v>79.811999999999998</v>
      </c>
      <c r="F15" s="263"/>
      <c r="G15" s="264">
        <f>C15*E15</f>
        <v>159.624</v>
      </c>
      <c r="H15" s="260">
        <v>317.79661016900002</v>
      </c>
      <c r="I15" s="260"/>
      <c r="J15" s="261">
        <f>C15*H15</f>
        <v>635.59322033800004</v>
      </c>
      <c r="K15" s="262">
        <v>89</v>
      </c>
      <c r="L15" s="262"/>
      <c r="M15" s="266">
        <f>C15*K15</f>
        <v>178</v>
      </c>
      <c r="N15" s="139"/>
      <c r="O15" s="139"/>
      <c r="P15" s="128"/>
      <c r="Q15" s="103"/>
    </row>
    <row r="16" spans="1:17" ht="25.5" customHeight="1">
      <c r="A16" s="1"/>
      <c r="B16" s="108"/>
      <c r="C16" s="82"/>
      <c r="D16" s="85"/>
      <c r="E16" s="179" t="s">
        <v>12</v>
      </c>
      <c r="F16" s="179"/>
      <c r="G16" s="265">
        <f>SUM(G15:G15)</f>
        <v>159.624</v>
      </c>
      <c r="H16" s="179" t="s">
        <v>12</v>
      </c>
      <c r="I16" s="179"/>
      <c r="J16" s="261">
        <f>SUM(J15:J15)</f>
        <v>635.59322033800004</v>
      </c>
      <c r="K16" s="179" t="s">
        <v>12</v>
      </c>
      <c r="L16" s="179"/>
      <c r="M16" s="267">
        <f>SUM(M15:M15)</f>
        <v>178</v>
      </c>
      <c r="N16" s="176" t="s">
        <v>12</v>
      </c>
      <c r="O16" s="176"/>
      <c r="P16" s="130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76" t="s">
        <v>13</v>
      </c>
      <c r="F17" s="176"/>
      <c r="G17" s="265">
        <f>G16*0.18</f>
        <v>28.732319999999998</v>
      </c>
      <c r="H17" s="176" t="s">
        <v>13</v>
      </c>
      <c r="I17" s="176"/>
      <c r="J17" s="261">
        <f>J16*0.18</f>
        <v>114.40677966084</v>
      </c>
      <c r="K17" s="176" t="s">
        <v>13</v>
      </c>
      <c r="L17" s="176"/>
      <c r="M17" s="268">
        <f>0.18*M16</f>
        <v>32.04</v>
      </c>
      <c r="N17" s="176" t="s">
        <v>13</v>
      </c>
      <c r="O17" s="176"/>
      <c r="P17" s="131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76" t="s">
        <v>14</v>
      </c>
      <c r="F18" s="176"/>
      <c r="G18" s="265"/>
      <c r="H18" s="176" t="s">
        <v>14</v>
      </c>
      <c r="I18" s="176"/>
      <c r="J18" s="261"/>
      <c r="K18" s="176" t="s">
        <v>14</v>
      </c>
      <c r="L18" s="176"/>
      <c r="M18" s="269"/>
      <c r="N18" s="176" t="s">
        <v>175</v>
      </c>
      <c r="O18" s="176"/>
      <c r="P18" s="132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76" t="s">
        <v>15</v>
      </c>
      <c r="F19" s="176"/>
      <c r="G19" s="265">
        <f>+G16+G17</f>
        <v>188.35631999999998</v>
      </c>
      <c r="H19" s="176" t="s">
        <v>15</v>
      </c>
      <c r="I19" s="176"/>
      <c r="J19" s="261">
        <f>SUM(J16:J18)</f>
        <v>749.99999999884005</v>
      </c>
      <c r="K19" s="176" t="s">
        <v>15</v>
      </c>
      <c r="L19" s="176"/>
      <c r="M19" s="270">
        <f>SUM(M16:M17)</f>
        <v>210.04</v>
      </c>
      <c r="N19" s="176" t="s">
        <v>15</v>
      </c>
      <c r="O19" s="176"/>
      <c r="P19" s="133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29"/>
      <c r="N20" s="8"/>
      <c r="O20" s="8"/>
      <c r="P20" s="129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77" t="s">
        <v>16</v>
      </c>
      <c r="C22" s="178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74" t="s">
        <v>17</v>
      </c>
      <c r="C23" s="175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4">
        <f>D23*I23</f>
        <v>1.6</v>
      </c>
      <c r="K23" s="73" t="s">
        <v>144</v>
      </c>
      <c r="L23" s="78">
        <v>3</v>
      </c>
      <c r="M23" s="134">
        <v>1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4">
        <f t="shared" ref="P23:P28" si="0">D23*O23</f>
        <v>0.8</v>
      </c>
      <c r="Q23" s="103"/>
    </row>
    <row r="24" spans="1:17" ht="30.6" customHeight="1">
      <c r="A24" s="1"/>
      <c r="B24" s="174" t="s">
        <v>155</v>
      </c>
      <c r="C24" s="175"/>
      <c r="D24" s="72">
        <v>0.2</v>
      </c>
      <c r="E24" s="74" t="s">
        <v>173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2</v>
      </c>
      <c r="G24" s="79">
        <f t="shared" ref="G24:G28" si="1">D24*F24</f>
        <v>0.4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4">
        <f t="shared" ref="J24:J28" si="2">D24*I24</f>
        <v>1</v>
      </c>
      <c r="K24" s="74" t="s">
        <v>173</v>
      </c>
      <c r="L24" s="80">
        <v>5</v>
      </c>
      <c r="M24" s="134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4">
        <f t="shared" si="0"/>
        <v>0.4</v>
      </c>
      <c r="Q24" s="103"/>
    </row>
    <row r="25" spans="1:17" ht="30.6" customHeight="1">
      <c r="A25" s="2"/>
      <c r="B25" s="174" t="s">
        <v>143</v>
      </c>
      <c r="C25" s="175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1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4">
        <f t="shared" si="2"/>
        <v>0.30000000000000004</v>
      </c>
      <c r="K25" s="76" t="s">
        <v>149</v>
      </c>
      <c r="L25" s="81">
        <v>4</v>
      </c>
      <c r="M25" s="134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4">
        <f t="shared" si="0"/>
        <v>0.1</v>
      </c>
      <c r="Q25" s="111"/>
    </row>
    <row r="26" spans="1:17" ht="30.6" customHeight="1">
      <c r="A26" s="1"/>
      <c r="B26" s="174" t="s">
        <v>163</v>
      </c>
      <c r="C26" s="175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4">
        <f t="shared" si="2"/>
        <v>0</v>
      </c>
      <c r="K26" s="74" t="s">
        <v>167</v>
      </c>
      <c r="L26" s="80">
        <v>0</v>
      </c>
      <c r="M26" s="134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4">
        <f t="shared" si="0"/>
        <v>0.75</v>
      </c>
      <c r="Q26" s="103"/>
    </row>
    <row r="27" spans="1:17" ht="30.6" customHeight="1">
      <c r="A27" s="1"/>
      <c r="B27" s="174" t="s">
        <v>157</v>
      </c>
      <c r="C27" s="175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79">
        <f t="shared" si="1"/>
        <v>0.15000000000000002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4">
        <f t="shared" si="2"/>
        <v>0.1</v>
      </c>
      <c r="K27" s="74" t="s">
        <v>145</v>
      </c>
      <c r="L27" s="80">
        <v>2</v>
      </c>
      <c r="M27" s="134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4">
        <f t="shared" si="0"/>
        <v>0.1</v>
      </c>
      <c r="Q27" s="103"/>
    </row>
    <row r="28" spans="1:17" ht="30.6" customHeight="1" thickBot="1">
      <c r="A28" s="1"/>
      <c r="B28" s="174" t="s">
        <v>124</v>
      </c>
      <c r="C28" s="175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5">
        <f t="shared" si="2"/>
        <v>0.30000000000000004</v>
      </c>
      <c r="K28" s="74" t="s">
        <v>127</v>
      </c>
      <c r="L28" s="80">
        <v>3</v>
      </c>
      <c r="M28" s="135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5">
        <f t="shared" si="0"/>
        <v>0.30000000000000004</v>
      </c>
      <c r="Q28" s="103"/>
    </row>
    <row r="29" spans="1:17" ht="30.6" customHeight="1" thickBot="1">
      <c r="A29" s="1"/>
      <c r="B29" s="174" t="s">
        <v>15</v>
      </c>
      <c r="C29" s="175"/>
      <c r="D29" s="77">
        <f>SUM(D23:D28)</f>
        <v>1.0000000000000002</v>
      </c>
      <c r="E29" s="84" t="s">
        <v>159</v>
      </c>
      <c r="F29" s="120">
        <f>SUM(F23:F28)</f>
        <v>16</v>
      </c>
      <c r="G29" s="272">
        <v>2</v>
      </c>
      <c r="H29" s="84" t="s">
        <v>159</v>
      </c>
      <c r="I29" s="120">
        <f>SUM(I23:I28)</f>
        <v>17</v>
      </c>
      <c r="J29" s="271">
        <f>SUM(J23:J28)</f>
        <v>3.3000000000000007</v>
      </c>
      <c r="K29" s="84" t="s">
        <v>159</v>
      </c>
      <c r="L29" s="120">
        <f>SUM(L23:L28)</f>
        <v>17</v>
      </c>
      <c r="M29" s="137">
        <v>2</v>
      </c>
      <c r="N29" s="84" t="s">
        <v>159</v>
      </c>
      <c r="O29" s="120">
        <f>SUM(O23:O28)</f>
        <v>15</v>
      </c>
      <c r="P29" s="136">
        <f>SUM(P23:P28)</f>
        <v>2.4500000000000002</v>
      </c>
      <c r="Q29" s="103"/>
    </row>
    <row r="30" spans="1:17" ht="31.8" customHeight="1">
      <c r="A30" s="1"/>
      <c r="B30" s="112"/>
      <c r="C30" s="192" t="s">
        <v>18</v>
      </c>
      <c r="D30" s="193"/>
      <c r="E30" s="187"/>
      <c r="F30" s="188"/>
      <c r="G30" s="190"/>
      <c r="H30" s="187"/>
      <c r="I30" s="188"/>
      <c r="J30" s="190"/>
      <c r="K30" s="187"/>
      <c r="L30" s="188"/>
      <c r="M30" s="190"/>
      <c r="N30" s="187" t="s">
        <v>171</v>
      </c>
      <c r="O30" s="188"/>
      <c r="P30" s="190"/>
      <c r="Q30" s="103"/>
    </row>
    <row r="31" spans="1:17" ht="31.8" customHeight="1">
      <c r="A31" s="1"/>
      <c r="B31" s="112"/>
      <c r="C31" s="185" t="s">
        <v>161</v>
      </c>
      <c r="D31" s="191"/>
      <c r="E31" s="187"/>
      <c r="F31" s="188"/>
      <c r="G31" s="189"/>
      <c r="H31" s="187"/>
      <c r="I31" s="188"/>
      <c r="J31" s="189"/>
      <c r="K31" s="187"/>
      <c r="L31" s="188"/>
      <c r="M31" s="189"/>
      <c r="N31" s="187" t="s">
        <v>172</v>
      </c>
      <c r="O31" s="188"/>
      <c r="P31" s="189"/>
      <c r="Q31" s="103"/>
    </row>
    <row r="32" spans="1:17" ht="31.8" customHeight="1">
      <c r="A32" s="1"/>
      <c r="B32" s="112"/>
      <c r="C32" s="185" t="s">
        <v>19</v>
      </c>
      <c r="D32" s="186"/>
      <c r="E32" s="187"/>
      <c r="F32" s="188"/>
      <c r="G32" s="189"/>
      <c r="H32" s="187"/>
      <c r="I32" s="188"/>
      <c r="J32" s="189"/>
      <c r="K32" s="187"/>
      <c r="L32" s="188"/>
      <c r="M32" s="189"/>
      <c r="N32" s="187" t="s">
        <v>174</v>
      </c>
      <c r="O32" s="188"/>
      <c r="P32" s="189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80" t="s">
        <v>20</v>
      </c>
      <c r="C34" s="181"/>
      <c r="D34" s="181"/>
      <c r="E34" s="182" t="s">
        <v>185</v>
      </c>
      <c r="F34" s="182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11"/>
    </row>
    <row r="35" spans="1:17" ht="33.6" customHeight="1">
      <c r="A35" s="2"/>
      <c r="B35" s="113"/>
      <c r="C35" s="12"/>
      <c r="D35" s="12"/>
      <c r="E35" s="183"/>
      <c r="F35" s="183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11"/>
    </row>
    <row r="36" spans="1:17" ht="27.6" customHeight="1">
      <c r="A36" s="2"/>
      <c r="B36" s="110"/>
      <c r="C36" s="13"/>
      <c r="D36" s="13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N19:O19"/>
    <mergeCell ref="H16:I16"/>
    <mergeCell ref="N16:O16"/>
    <mergeCell ref="K16:L16"/>
    <mergeCell ref="E15:F15"/>
    <mergeCell ref="H15:I15"/>
    <mergeCell ref="K15:L15"/>
    <mergeCell ref="N15:O15"/>
    <mergeCell ref="E30:G30"/>
    <mergeCell ref="H30:J30"/>
    <mergeCell ref="N31:P31"/>
    <mergeCell ref="K30:M30"/>
    <mergeCell ref="K31:M31"/>
    <mergeCell ref="E16:F16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B22:C22"/>
    <mergeCell ref="B23:C23"/>
    <mergeCell ref="B24:C24"/>
    <mergeCell ref="B25:C25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222"/>
      <c r="Q2" s="194"/>
      <c r="R2" s="195"/>
      <c r="S2" s="196"/>
      <c r="T2" s="102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223"/>
      <c r="Q3" s="197"/>
      <c r="R3" s="198"/>
      <c r="S3" s="198"/>
      <c r="T3" s="103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224"/>
      <c r="Q4" s="197"/>
      <c r="R4" s="198"/>
      <c r="S4" s="198"/>
      <c r="T4" s="103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223"/>
      <c r="Q5" s="199"/>
      <c r="R5" s="200"/>
      <c r="S5" s="20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9" t="s">
        <v>121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03"/>
    </row>
    <row r="8" spans="1:20" ht="33" customHeight="1">
      <c r="A8" s="1"/>
      <c r="B8" s="105" t="s">
        <v>2</v>
      </c>
      <c r="C8" s="145">
        <v>45555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03"/>
    </row>
    <row r="9" spans="1:20" ht="33" customHeight="1">
      <c r="A9" s="1"/>
      <c r="B9" s="105" t="s">
        <v>3</v>
      </c>
      <c r="C9" s="145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03"/>
    </row>
    <row r="10" spans="1:20" ht="33" customHeight="1">
      <c r="A10" s="1"/>
      <c r="B10" s="105" t="s">
        <v>4</v>
      </c>
      <c r="C10" s="145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03"/>
    </row>
    <row r="11" spans="1:20" ht="33" customHeight="1">
      <c r="A11" s="1"/>
      <c r="B11" s="105" t="s">
        <v>5</v>
      </c>
      <c r="C11" s="147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03"/>
    </row>
    <row r="12" spans="1:20" ht="14.25" customHeight="1">
      <c r="A12" s="1"/>
      <c r="B12" s="106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210"/>
      <c r="O12" s="210"/>
      <c r="P12" s="149"/>
      <c r="Q12" s="210"/>
      <c r="R12" s="210"/>
      <c r="S12" s="149"/>
      <c r="T12" s="103"/>
    </row>
    <row r="13" spans="1:20" ht="52.8" customHeight="1">
      <c r="A13" s="1"/>
      <c r="B13" s="160"/>
      <c r="C13" s="229" t="s">
        <v>6</v>
      </c>
      <c r="D13" s="230"/>
      <c r="E13" s="164" t="s">
        <v>168</v>
      </c>
      <c r="F13" s="165"/>
      <c r="G13" s="166"/>
      <c r="H13" s="167" t="s">
        <v>169</v>
      </c>
      <c r="I13" s="168"/>
      <c r="J13" s="206"/>
      <c r="K13" s="140" t="s">
        <v>170</v>
      </c>
      <c r="L13" s="141"/>
      <c r="M13" s="142"/>
      <c r="N13" s="213" t="s">
        <v>8</v>
      </c>
      <c r="O13" s="214"/>
      <c r="P13" s="215"/>
      <c r="Q13" s="207" t="s">
        <v>9</v>
      </c>
      <c r="R13" s="208"/>
      <c r="S13" s="209"/>
      <c r="T13" s="103"/>
    </row>
    <row r="14" spans="1:20" ht="33.6" customHeight="1">
      <c r="A14" s="1"/>
      <c r="B14" s="161"/>
      <c r="C14" s="231"/>
      <c r="D14" s="232"/>
      <c r="E14" s="225" t="s">
        <v>10</v>
      </c>
      <c r="F14" s="226"/>
      <c r="G14" s="86" t="s">
        <v>11</v>
      </c>
      <c r="H14" s="227" t="s">
        <v>10</v>
      </c>
      <c r="I14" s="228"/>
      <c r="J14" s="87" t="s">
        <v>11</v>
      </c>
      <c r="K14" s="143" t="s">
        <v>10</v>
      </c>
      <c r="L14" s="144"/>
      <c r="M14" s="95" t="s">
        <v>11</v>
      </c>
      <c r="N14" s="218" t="s">
        <v>10</v>
      </c>
      <c r="O14" s="219"/>
      <c r="P14" s="96" t="s">
        <v>11</v>
      </c>
      <c r="Q14" s="239" t="s">
        <v>10</v>
      </c>
      <c r="R14" s="240"/>
      <c r="S14" s="97" t="s">
        <v>11</v>
      </c>
      <c r="T14" s="103"/>
    </row>
    <row r="15" spans="1:20" ht="54.75" customHeight="1">
      <c r="A15" s="1"/>
      <c r="B15" s="107" t="s">
        <v>162</v>
      </c>
      <c r="C15" s="237">
        <v>1</v>
      </c>
      <c r="D15" s="238"/>
      <c r="E15" s="211">
        <v>18.5</v>
      </c>
      <c r="F15" s="212"/>
      <c r="G15" s="88">
        <f>C15*E15</f>
        <v>18.5</v>
      </c>
      <c r="H15" s="221">
        <v>25</v>
      </c>
      <c r="I15" s="212"/>
      <c r="J15" s="92">
        <f>C15*H15</f>
        <v>25</v>
      </c>
      <c r="K15" s="233"/>
      <c r="L15" s="233"/>
      <c r="M15" s="98"/>
      <c r="N15" s="220"/>
      <c r="O15" s="220"/>
      <c r="P15" s="99"/>
      <c r="Q15" s="220"/>
      <c r="R15" s="220"/>
      <c r="S15" s="99"/>
      <c r="T15" s="103"/>
    </row>
    <row r="16" spans="1:20" ht="25.5" customHeight="1">
      <c r="A16" s="1"/>
      <c r="B16" s="108"/>
      <c r="C16" s="82"/>
      <c r="D16" s="85"/>
      <c r="E16" s="217" t="s">
        <v>12</v>
      </c>
      <c r="F16" s="217"/>
      <c r="G16" s="89">
        <f>SUM(G15:G15)</f>
        <v>18.5</v>
      </c>
      <c r="H16" s="217" t="s">
        <v>12</v>
      </c>
      <c r="I16" s="217"/>
      <c r="J16" s="93">
        <f>SUM(J15:J15)</f>
        <v>25</v>
      </c>
      <c r="K16" s="217" t="s">
        <v>12</v>
      </c>
      <c r="L16" s="217"/>
      <c r="M16" s="100"/>
      <c r="N16" s="217" t="s">
        <v>12</v>
      </c>
      <c r="O16" s="217"/>
      <c r="P16" s="100"/>
      <c r="Q16" s="217" t="s">
        <v>12</v>
      </c>
      <c r="R16" s="217"/>
      <c r="S16" s="100"/>
      <c r="T16" s="103"/>
    </row>
    <row r="17" spans="1:20" ht="25.5" customHeight="1">
      <c r="A17" s="1"/>
      <c r="B17" s="104"/>
      <c r="C17" s="82"/>
      <c r="D17" s="85"/>
      <c r="E17" s="217" t="s">
        <v>13</v>
      </c>
      <c r="F17" s="217"/>
      <c r="G17" s="90">
        <f>G16*0.18</f>
        <v>3.33</v>
      </c>
      <c r="H17" s="217" t="s">
        <v>13</v>
      </c>
      <c r="I17" s="217"/>
      <c r="J17" s="94">
        <f>J16*0.18</f>
        <v>4.5</v>
      </c>
      <c r="K17" s="217" t="s">
        <v>13</v>
      </c>
      <c r="L17" s="217"/>
      <c r="M17" s="100"/>
      <c r="N17" s="217" t="s">
        <v>13</v>
      </c>
      <c r="O17" s="217"/>
      <c r="P17" s="100"/>
      <c r="Q17" s="217" t="s">
        <v>13</v>
      </c>
      <c r="R17" s="217"/>
      <c r="S17" s="100"/>
      <c r="T17" s="103"/>
    </row>
    <row r="18" spans="1:20" ht="25.5" customHeight="1">
      <c r="A18" s="1"/>
      <c r="B18" s="104"/>
      <c r="C18" s="83"/>
      <c r="D18" s="85"/>
      <c r="E18" s="217" t="s">
        <v>15</v>
      </c>
      <c r="F18" s="217"/>
      <c r="G18" s="90">
        <f>SUM(G16:G17)</f>
        <v>21.83</v>
      </c>
      <c r="H18" s="217" t="s">
        <v>15</v>
      </c>
      <c r="I18" s="217"/>
      <c r="J18" s="94">
        <f>SUM(J16:J17)</f>
        <v>29.5</v>
      </c>
      <c r="K18" s="217" t="s">
        <v>15</v>
      </c>
      <c r="L18" s="217"/>
      <c r="M18" s="100"/>
      <c r="N18" s="217" t="s">
        <v>15</v>
      </c>
      <c r="O18" s="217"/>
      <c r="P18" s="100"/>
      <c r="Q18" s="217" t="s">
        <v>15</v>
      </c>
      <c r="R18" s="21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6"/>
      <c r="Q20" s="205"/>
      <c r="R20" s="70"/>
      <c r="S20" s="10"/>
      <c r="T20" s="103"/>
    </row>
    <row r="21" spans="1:20" ht="33" customHeight="1">
      <c r="A21" s="1"/>
      <c r="B21" s="177" t="s">
        <v>16</v>
      </c>
      <c r="C21" s="17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4" t="s">
        <v>17</v>
      </c>
      <c r="C22" s="17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4" t="s">
        <v>155</v>
      </c>
      <c r="C23" s="17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4" t="s">
        <v>143</v>
      </c>
      <c r="C24" s="17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4" t="s">
        <v>156</v>
      </c>
      <c r="C25" s="17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4" t="s">
        <v>157</v>
      </c>
      <c r="C26" s="17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4" t="s">
        <v>158</v>
      </c>
      <c r="C27" s="17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4" t="s">
        <v>15</v>
      </c>
      <c r="C28" s="175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2" t="s">
        <v>18</v>
      </c>
      <c r="D29" s="193"/>
      <c r="E29" s="187"/>
      <c r="F29" s="188"/>
      <c r="G29" s="190"/>
      <c r="H29" s="187"/>
      <c r="I29" s="188"/>
      <c r="J29" s="190"/>
      <c r="K29" s="187"/>
      <c r="L29" s="188"/>
      <c r="M29" s="190"/>
      <c r="N29" s="187"/>
      <c r="O29" s="188"/>
      <c r="P29" s="190"/>
      <c r="Q29" s="187"/>
      <c r="R29" s="188"/>
      <c r="S29" s="190"/>
      <c r="T29" s="103"/>
    </row>
    <row r="30" spans="1:20" ht="31.8" customHeight="1">
      <c r="A30" s="1"/>
      <c r="B30" s="112"/>
      <c r="C30" s="185" t="s">
        <v>161</v>
      </c>
      <c r="D30" s="191"/>
      <c r="E30" s="187"/>
      <c r="F30" s="188"/>
      <c r="G30" s="189"/>
      <c r="H30" s="187"/>
      <c r="I30" s="188"/>
      <c r="J30" s="189"/>
      <c r="K30" s="187"/>
      <c r="L30" s="188"/>
      <c r="M30" s="189"/>
      <c r="N30" s="187"/>
      <c r="O30" s="188"/>
      <c r="P30" s="189"/>
      <c r="Q30" s="187"/>
      <c r="R30" s="188"/>
      <c r="S30" s="189"/>
      <c r="T30" s="103"/>
    </row>
    <row r="31" spans="1:20" ht="31.8" customHeight="1">
      <c r="A31" s="1"/>
      <c r="B31" s="112"/>
      <c r="C31" s="185" t="s">
        <v>19</v>
      </c>
      <c r="D31" s="186"/>
      <c r="E31" s="187"/>
      <c r="F31" s="188"/>
      <c r="G31" s="189"/>
      <c r="H31" s="187"/>
      <c r="I31" s="188"/>
      <c r="J31" s="189"/>
      <c r="K31" s="187"/>
      <c r="L31" s="188"/>
      <c r="M31" s="189"/>
      <c r="N31" s="187"/>
      <c r="O31" s="188"/>
      <c r="P31" s="189"/>
      <c r="Q31" s="187"/>
      <c r="R31" s="188"/>
      <c r="S31" s="18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4"/>
      <c r="O32" s="235"/>
      <c r="P32" s="236"/>
      <c r="Q32" s="11"/>
      <c r="R32" s="11"/>
      <c r="S32" s="11"/>
      <c r="T32" s="103"/>
    </row>
    <row r="33" spans="1:20" ht="29.4" customHeight="1">
      <c r="A33" s="2"/>
      <c r="B33" s="204" t="s">
        <v>20</v>
      </c>
      <c r="C33" s="205"/>
      <c r="D33" s="205"/>
      <c r="E33" s="201"/>
      <c r="F33" s="201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111"/>
    </row>
    <row r="34" spans="1:20" ht="14.25" customHeight="1">
      <c r="A34" s="2"/>
      <c r="B34" s="113"/>
      <c r="C34" s="12"/>
      <c r="D34" s="12"/>
      <c r="E34" s="202"/>
      <c r="F34" s="202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2"/>
      <c r="T34" s="111"/>
    </row>
    <row r="35" spans="1:20" ht="14.25" customHeight="1">
      <c r="A35" s="2"/>
      <c r="B35" s="110"/>
      <c r="C35" s="13"/>
      <c r="D35" s="13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7" t="s">
        <v>102</v>
      </c>
      <c r="C2" s="248"/>
      <c r="D2" s="248"/>
      <c r="E2" s="248"/>
      <c r="F2" s="249"/>
    </row>
    <row r="3" spans="2:6" ht="15" thickBot="1">
      <c r="B3" s="241" t="s">
        <v>101</v>
      </c>
      <c r="C3" s="242"/>
      <c r="D3" s="242"/>
      <c r="E3" s="242"/>
      <c r="F3" s="243"/>
    </row>
    <row r="4" spans="2:6" ht="15" thickBot="1">
      <c r="B4" s="244" t="s">
        <v>99</v>
      </c>
      <c r="C4" s="245"/>
      <c r="D4" s="245"/>
      <c r="E4" s="245"/>
      <c r="F4" s="246"/>
    </row>
    <row r="5" spans="2:6" ht="15" thickBot="1">
      <c r="B5" s="244" t="s">
        <v>100</v>
      </c>
      <c r="C5" s="245"/>
      <c r="D5" s="245"/>
      <c r="E5" s="245"/>
      <c r="F5" s="24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5">
        <v>1</v>
      </c>
      <c r="C7" s="253" t="s">
        <v>93</v>
      </c>
      <c r="D7" s="28" t="s">
        <v>63</v>
      </c>
      <c r="E7" s="26">
        <v>5</v>
      </c>
      <c r="F7" s="250"/>
    </row>
    <row r="8" spans="2:6" ht="26.25" customHeight="1">
      <c r="B8" s="256"/>
      <c r="C8" s="254"/>
      <c r="D8" s="29" t="s">
        <v>64</v>
      </c>
      <c r="E8" s="24">
        <v>4</v>
      </c>
      <c r="F8" s="251"/>
    </row>
    <row r="9" spans="2:6" ht="26.25" customHeight="1">
      <c r="B9" s="256"/>
      <c r="C9" s="254"/>
      <c r="D9" s="29" t="s">
        <v>65</v>
      </c>
      <c r="E9" s="24">
        <v>3</v>
      </c>
      <c r="F9" s="251"/>
    </row>
    <row r="10" spans="2:6" ht="26.25" customHeight="1">
      <c r="B10" s="256"/>
      <c r="C10" s="254"/>
      <c r="D10" s="29" t="s">
        <v>66</v>
      </c>
      <c r="E10" s="24">
        <v>2</v>
      </c>
      <c r="F10" s="251"/>
    </row>
    <row r="11" spans="2:6" ht="26.25" customHeight="1" thickBot="1">
      <c r="B11" s="256"/>
      <c r="C11" s="254"/>
      <c r="D11" s="30" t="s">
        <v>67</v>
      </c>
      <c r="E11" s="27">
        <v>1</v>
      </c>
      <c r="F11" s="252"/>
    </row>
    <row r="12" spans="2:6" ht="26.25" customHeight="1">
      <c r="B12" s="255">
        <v>2</v>
      </c>
      <c r="C12" s="253" t="s">
        <v>94</v>
      </c>
      <c r="D12" s="28" t="s">
        <v>68</v>
      </c>
      <c r="E12" s="26">
        <v>5</v>
      </c>
      <c r="F12" s="250"/>
    </row>
    <row r="13" spans="2:6" ht="26.25" customHeight="1">
      <c r="B13" s="256"/>
      <c r="C13" s="254"/>
      <c r="D13" s="29" t="s">
        <v>69</v>
      </c>
      <c r="E13" s="24">
        <v>4</v>
      </c>
      <c r="F13" s="251"/>
    </row>
    <row r="14" spans="2:6" ht="26.25" customHeight="1">
      <c r="B14" s="256"/>
      <c r="C14" s="254"/>
      <c r="D14" s="29" t="s">
        <v>70</v>
      </c>
      <c r="E14" s="24">
        <v>3</v>
      </c>
      <c r="F14" s="251"/>
    </row>
    <row r="15" spans="2:6" ht="26.25" customHeight="1">
      <c r="B15" s="256"/>
      <c r="C15" s="254"/>
      <c r="D15" s="29" t="s">
        <v>71</v>
      </c>
      <c r="E15" s="24">
        <v>2</v>
      </c>
      <c r="F15" s="251"/>
    </row>
    <row r="16" spans="2:6" ht="26.25" customHeight="1" thickBot="1">
      <c r="B16" s="256"/>
      <c r="C16" s="254"/>
      <c r="D16" s="30" t="s">
        <v>72</v>
      </c>
      <c r="E16" s="27">
        <v>1</v>
      </c>
      <c r="F16" s="252"/>
    </row>
    <row r="17" spans="2:6" ht="26.25" customHeight="1">
      <c r="B17" s="255">
        <v>3</v>
      </c>
      <c r="C17" s="253" t="s">
        <v>95</v>
      </c>
      <c r="D17" s="28" t="s">
        <v>73</v>
      </c>
      <c r="E17" s="26">
        <v>5</v>
      </c>
      <c r="F17" s="250"/>
    </row>
    <row r="18" spans="2:6" ht="26.25" customHeight="1">
      <c r="B18" s="256"/>
      <c r="C18" s="254"/>
      <c r="D18" s="29" t="s">
        <v>74</v>
      </c>
      <c r="E18" s="24">
        <v>4</v>
      </c>
      <c r="F18" s="251"/>
    </row>
    <row r="19" spans="2:6" ht="26.25" customHeight="1">
      <c r="B19" s="256"/>
      <c r="C19" s="254"/>
      <c r="D19" s="29" t="s">
        <v>76</v>
      </c>
      <c r="E19" s="24">
        <v>3</v>
      </c>
      <c r="F19" s="251"/>
    </row>
    <row r="20" spans="2:6" ht="26.25" customHeight="1">
      <c r="B20" s="256"/>
      <c r="C20" s="254"/>
      <c r="D20" s="29" t="s">
        <v>77</v>
      </c>
      <c r="E20" s="24">
        <v>2</v>
      </c>
      <c r="F20" s="251"/>
    </row>
    <row r="21" spans="2:6" ht="26.25" customHeight="1" thickBot="1">
      <c r="B21" s="256"/>
      <c r="C21" s="254"/>
      <c r="D21" s="30" t="s">
        <v>75</v>
      </c>
      <c r="E21" s="27">
        <v>1</v>
      </c>
      <c r="F21" s="252"/>
    </row>
    <row r="22" spans="2:6" ht="26.25" customHeight="1">
      <c r="B22" s="255">
        <v>4</v>
      </c>
      <c r="C22" s="253" t="s">
        <v>96</v>
      </c>
      <c r="D22" s="28" t="s">
        <v>80</v>
      </c>
      <c r="E22" s="26">
        <v>5</v>
      </c>
      <c r="F22" s="250"/>
    </row>
    <row r="23" spans="2:6" ht="26.25" customHeight="1">
      <c r="B23" s="256"/>
      <c r="C23" s="254"/>
      <c r="D23" s="29" t="s">
        <v>81</v>
      </c>
      <c r="E23" s="24">
        <v>4</v>
      </c>
      <c r="F23" s="251"/>
    </row>
    <row r="24" spans="2:6" ht="26.25" customHeight="1">
      <c r="B24" s="256"/>
      <c r="C24" s="254"/>
      <c r="D24" s="29" t="s">
        <v>78</v>
      </c>
      <c r="E24" s="24">
        <v>3</v>
      </c>
      <c r="F24" s="251"/>
    </row>
    <row r="25" spans="2:6" ht="26.25" customHeight="1">
      <c r="B25" s="256"/>
      <c r="C25" s="254"/>
      <c r="D25" s="29" t="s">
        <v>79</v>
      </c>
      <c r="E25" s="24">
        <v>2</v>
      </c>
      <c r="F25" s="251"/>
    </row>
    <row r="26" spans="2:6" ht="26.25" customHeight="1" thickBot="1">
      <c r="B26" s="256"/>
      <c r="C26" s="254"/>
      <c r="D26" s="30" t="s">
        <v>82</v>
      </c>
      <c r="E26" s="27">
        <v>1</v>
      </c>
      <c r="F26" s="252"/>
    </row>
    <row r="27" spans="2:6" ht="27.6">
      <c r="B27" s="255">
        <v>5</v>
      </c>
      <c r="C27" s="253" t="s">
        <v>97</v>
      </c>
      <c r="D27" s="28" t="s">
        <v>83</v>
      </c>
      <c r="E27" s="26">
        <v>5</v>
      </c>
      <c r="F27" s="250"/>
    </row>
    <row r="28" spans="2:6" ht="27.6">
      <c r="B28" s="256"/>
      <c r="C28" s="254"/>
      <c r="D28" s="29" t="s">
        <v>85</v>
      </c>
      <c r="E28" s="24">
        <v>4</v>
      </c>
      <c r="F28" s="251"/>
    </row>
    <row r="29" spans="2:6" ht="27.6">
      <c r="B29" s="256"/>
      <c r="C29" s="254"/>
      <c r="D29" s="29" t="s">
        <v>84</v>
      </c>
      <c r="E29" s="24">
        <v>3</v>
      </c>
      <c r="F29" s="251"/>
    </row>
    <row r="30" spans="2:6" ht="41.4">
      <c r="B30" s="256"/>
      <c r="C30" s="254"/>
      <c r="D30" s="29" t="s">
        <v>86</v>
      </c>
      <c r="E30" s="24">
        <v>2</v>
      </c>
      <c r="F30" s="251"/>
    </row>
    <row r="31" spans="2:6" ht="55.8" thickBot="1">
      <c r="B31" s="256"/>
      <c r="C31" s="254"/>
      <c r="D31" s="30" t="s">
        <v>87</v>
      </c>
      <c r="E31" s="27">
        <v>1</v>
      </c>
      <c r="F31" s="252"/>
    </row>
    <row r="32" spans="2:6" ht="27.6">
      <c r="B32" s="255">
        <v>6</v>
      </c>
      <c r="C32" s="253" t="s">
        <v>98</v>
      </c>
      <c r="D32" s="28" t="s">
        <v>88</v>
      </c>
      <c r="E32" s="26">
        <v>5</v>
      </c>
      <c r="F32" s="250"/>
    </row>
    <row r="33" spans="2:6" ht="41.4">
      <c r="B33" s="256"/>
      <c r="C33" s="257"/>
      <c r="D33" s="29" t="s">
        <v>89</v>
      </c>
      <c r="E33" s="24">
        <v>4</v>
      </c>
      <c r="F33" s="251"/>
    </row>
    <row r="34" spans="2:6" ht="41.4">
      <c r="B34" s="256"/>
      <c r="C34" s="257"/>
      <c r="D34" s="29" t="s">
        <v>90</v>
      </c>
      <c r="E34" s="24">
        <v>3</v>
      </c>
      <c r="F34" s="251"/>
    </row>
    <row r="35" spans="2:6" ht="41.4">
      <c r="B35" s="256"/>
      <c r="C35" s="257"/>
      <c r="D35" s="29" t="s">
        <v>91</v>
      </c>
      <c r="E35" s="24">
        <v>2</v>
      </c>
      <c r="F35" s="251"/>
    </row>
    <row r="36" spans="2:6" ht="42" thickBot="1">
      <c r="B36" s="259"/>
      <c r="C36" s="258"/>
      <c r="D36" s="31" t="s">
        <v>92</v>
      </c>
      <c r="E36" s="25">
        <v>1</v>
      </c>
      <c r="F36" s="252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2025-09-18T15:03:44Z</dcterms:modified>
</cp:coreProperties>
</file>