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MUELLE CALLAO/RQ 106-184/"/>
    </mc:Choice>
  </mc:AlternateContent>
  <xr:revisionPtr revIDLastSave="0" documentId="8_{8D1D18C1-A281-4A14-8231-6BABE8848B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0" l="1"/>
  <c r="J15" i="10"/>
  <c r="J17" i="10" s="1"/>
  <c r="G16" i="10"/>
  <c r="G15" i="10"/>
  <c r="G17" i="10" l="1"/>
  <c r="G18" i="10" s="1"/>
  <c r="G20" i="10" s="1"/>
  <c r="J18" i="10"/>
  <c r="J20" i="10" s="1"/>
  <c r="I29" i="10" a="1"/>
  <c r="I29" i="10" s="1"/>
  <c r="J29" i="10" s="1"/>
  <c r="F29" i="10" a="1"/>
  <c r="F29" i="10" s="1"/>
  <c r="G29" i="10" s="1"/>
  <c r="I27" i="10" a="1"/>
  <c r="I27" i="10" s="1"/>
  <c r="J27" i="10" s="1"/>
  <c r="F27" i="10" a="1"/>
  <c r="F27" i="10" s="1"/>
  <c r="G27" i="10" s="1"/>
  <c r="D30" i="10"/>
  <c r="I28" i="10" a="1"/>
  <c r="I28" i="10" s="1"/>
  <c r="J28" i="10" s="1"/>
  <c r="F28" i="10" a="1"/>
  <c r="F28" i="10" s="1"/>
  <c r="G28" i="10" s="1"/>
  <c r="I26" i="10" a="1"/>
  <c r="I26" i="10" s="1"/>
  <c r="J26" i="10" s="1"/>
  <c r="F26" i="10" a="1"/>
  <c r="F26" i="10" s="1"/>
  <c r="G26" i="10" s="1"/>
  <c r="I25" i="10" a="1"/>
  <c r="I25" i="10" s="1"/>
  <c r="J25" i="10" s="1"/>
  <c r="F25" i="10" a="1"/>
  <c r="F25" i="10" s="1"/>
  <c r="G25" i="10" s="1"/>
  <c r="I24" i="10" a="1"/>
  <c r="I24" i="10" s="1"/>
  <c r="J24" i="10" s="1"/>
  <c r="F24" i="10" a="1"/>
  <c r="F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I30" i="10" l="1"/>
  <c r="J30" i="10"/>
  <c r="F30" i="10"/>
  <c r="G24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<sst xmlns="http://schemas.openxmlformats.org/spreadsheetml/2006/main" count="287" uniqueCount="179">
  <si>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</si>
  <si>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</si>
  <si>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</si>
  <si>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</si>
  <si>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</si>
  <si>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</si>
  <si>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</si>
  <si>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</si>
  <si>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</si>
  <si>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</si>
  <si>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</si>
  <si>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</si>
  <si>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</si>
  <si>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</si>
  <si>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</si>
  <si>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</si>
  <si>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</si>
  <si>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</si>
  <si>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</si>
  <si>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</si>
  <si>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</si>
  <si>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</si>
  <si>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</si>
  <si>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</si>
  <si>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</si>
  <si>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</si>
  <si>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</si>
  <si>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</si>
  <si>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</si>
  <si>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</si>
  <si>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</si>
  <si>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</si>
  <si>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</si>
  <si>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</si>
  <si>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</si>
  <si>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</si>
  <si>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</si>
  <si>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</si>
  <si>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</si>
  <si>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</si>
  <si>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</si>
  <si>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</si>
  <si>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</si>
  <si>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</si>
  <si>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</si>
  <si>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</si>
  <si>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</si>
  <si>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</si>
  <si>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</si>
  <si>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</si>
  <si>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</si>
  <si>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</si>
  <si>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</si>
  <si>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</si>
  <si>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</si>
  <si>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</si>
  <si>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</si>
  <si>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</si>
  <si>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</si>
  <si>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</si>
  <si>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</si>
  <si>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</si>
  <si>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</si>
  <si>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</si>
  <si>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</si>
  <si>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</si>
  <si>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</si>
  <si>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</si>
  <si>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</si>
  <si>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</si>
  <si>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</si>
  <si>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</si>
  <si>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</si>
  <si>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</si>
  <si>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</si>
  <si>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</si>
  <si>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</si>
  <si>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</si>
  <si>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</si>
  <si>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</si>
  <si>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</si>
  <si>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</si>
  <si>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</si>
  <si>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</si>
  <si>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</si>
  <si>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</si>
  <si>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</si>
  <si>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</si>
  <si>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</si>
  <si>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</si>
  <si>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</si>
  <si>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</si>
  <si>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</si>
  <si>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</si>
  <si>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</si>
  <si>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</si>
  <si>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</si>
  <si>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</si>
  <si>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</si>
  <si>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</si>
  <si>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</si>
  <si>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</si>
  <si>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</si>
  <si>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</si>
  <si>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</si>
  <si>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</si>
  <si>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</si>
  <si>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</si>
  <si>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</si>
  <si>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</si>
  <si>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</si>
  <si>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</si>
  <si>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</si>
  <si>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</si>
  <si>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</si>
  <si>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</si>
  <si>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</si>
  <si>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</si>
  <si>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</si>
  <si>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</si>
  <si>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</si>
  <si>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</si>
  <si>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</si>
  <si>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</si>
  <si>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</si>
  <si>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</si>
  <si>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</si>
  <si>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</si>
  <si>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</si>
  <si>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</si>
  <si>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</si>
  <si>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</si>
  <si>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</si>
  <si>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</si>
  <si>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</si>
  <si>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</si>
  <si>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</si>
  <si>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</si>
  <si>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</si>
  <si>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</si>
  <si>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</si>
  <si>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</si>
  <si>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</si>
  <si>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</si>
  <si>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</si>
  <si>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</si>
  <si>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</si>
  <si>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</si>
  <si>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</si>
  <si>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</si>
  <si>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</si>
  <si>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</si>
  <si>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</si>
  <si>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</si>
  <si>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</si>
  <si>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</si>
  <si>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</si>
  <si>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</si>
  <si>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</si>
  <si>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</si>
  <si>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</si>
  <si>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</si>
  <si>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</si>
  <si>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</si>
  <si>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</si>
  <si>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</si>
  <si>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</si>
  <si>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</si>
  <si>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</si>
  <si>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</si>
  <si>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</si>
  <si>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</si>
  <si>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VERONICA SALAZAR</t>
  </si>
  <si>
    <t>SERVICIOS OSC GENERALES</t>
  </si>
  <si>
    <t xml:space="preserve">PERNO EXP INOX 3/8" X 4" </t>
  </si>
  <si>
    <t>AMOLADORA ANGULAR 4 1/2" - MAKITA</t>
  </si>
  <si>
    <t>UND</t>
  </si>
  <si>
    <t>WONDERWALL</t>
  </si>
  <si>
    <t>SE ELIGIÓ A WONDERWALL POR LOS PRECIOS Y CALIDAD DE PRODUCTO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</si>
</sst>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5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65" xfId="0" applyNumberFormat="1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J97"/>
  <sheetViews>
    <sheetView tabSelected="1" zoomScale="40" zoomScaleNormal="40" zoomScaleSheetLayoutView="50" workbookViewId="0">
      <selection activeCell="E15" sqref="E15:F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</cols>
  <sheetData>
    <row r="1" spans="1:1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</row>
    <row r="2" spans="1:10" ht="33" customHeight="1">
      <c r="A2" s="1"/>
      <c r="B2" s="144"/>
      <c r="C2" s="147" t="s">
        <v>160</v>
      </c>
      <c r="D2" s="148"/>
      <c r="E2" s="148"/>
      <c r="F2" s="148"/>
      <c r="G2" s="148"/>
      <c r="H2" s="148"/>
      <c r="I2" s="148"/>
      <c r="J2" s="148"/>
    </row>
    <row r="3" spans="1:10" ht="33" customHeight="1">
      <c r="A3" s="1"/>
      <c r="B3" s="145"/>
      <c r="C3" s="149"/>
      <c r="D3" s="150"/>
      <c r="E3" s="150"/>
      <c r="F3" s="150"/>
      <c r="G3" s="150"/>
      <c r="H3" s="150"/>
      <c r="I3" s="150"/>
      <c r="J3" s="150"/>
    </row>
    <row r="4" spans="1:10" ht="33" customHeight="1">
      <c r="A4" s="1"/>
      <c r="B4" s="145"/>
      <c r="C4" s="151" t="s">
        <v>0</v>
      </c>
      <c r="D4" s="152"/>
      <c r="E4" s="152"/>
      <c r="F4" s="152"/>
      <c r="G4" s="152"/>
      <c r="H4" s="152"/>
      <c r="I4" s="152"/>
      <c r="J4" s="152"/>
    </row>
    <row r="5" spans="1:10" ht="33" customHeight="1">
      <c r="A5" s="1"/>
      <c r="B5" s="146"/>
      <c r="C5" s="149"/>
      <c r="D5" s="150"/>
      <c r="E5" s="150"/>
      <c r="F5" s="150"/>
      <c r="G5" s="150"/>
      <c r="H5" s="150"/>
      <c r="I5" s="150"/>
      <c r="J5" s="150"/>
    </row>
    <row r="6" spans="1:1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</row>
    <row r="7" spans="1:10" ht="33" customHeight="1">
      <c r="A7" s="1"/>
      <c r="B7" s="127" t="s">
        <v>1</v>
      </c>
      <c r="C7" s="153" t="s">
        <v>172</v>
      </c>
      <c r="D7" s="154"/>
      <c r="E7" s="154"/>
      <c r="F7" s="154"/>
      <c r="G7" s="154"/>
      <c r="H7" s="154"/>
      <c r="I7" s="154"/>
      <c r="J7" s="154"/>
    </row>
    <row r="8" spans="1:10" ht="33" customHeight="1">
      <c r="A8" s="1"/>
      <c r="B8" s="127" t="s">
        <v>2</v>
      </c>
      <c r="C8" s="155">
        <v>45944</v>
      </c>
      <c r="D8" s="154"/>
      <c r="E8" s="154"/>
      <c r="F8" s="154"/>
      <c r="G8" s="154"/>
      <c r="H8" s="154"/>
      <c r="I8" s="154"/>
      <c r="J8" s="154"/>
    </row>
    <row r="9" spans="1:10" ht="33" customHeight="1">
      <c r="A9" s="1"/>
      <c r="B9" s="127" t="s">
        <v>3</v>
      </c>
      <c r="C9" s="155"/>
      <c r="D9" s="154"/>
      <c r="E9" s="154"/>
      <c r="F9" s="154"/>
      <c r="G9" s="154"/>
      <c r="H9" s="154"/>
      <c r="I9" s="154"/>
      <c r="J9" s="154"/>
    </row>
    <row r="10" spans="1:10" ht="33" customHeight="1">
      <c r="A10" s="1"/>
      <c r="B10" s="127" t="s">
        <v>4</v>
      </c>
      <c r="C10" s="155"/>
      <c r="D10" s="154"/>
      <c r="E10" s="154"/>
      <c r="F10" s="154"/>
      <c r="G10" s="154"/>
      <c r="H10" s="154"/>
      <c r="I10" s="154"/>
      <c r="J10" s="154"/>
    </row>
    <row r="11" spans="1:10" ht="33" customHeight="1">
      <c r="A11" s="1"/>
      <c r="B11" s="127" t="s">
        <v>5</v>
      </c>
      <c r="C11" s="170">
        <v>3.5459999999999998</v>
      </c>
      <c r="D11" s="154"/>
      <c r="E11" s="154"/>
      <c r="F11" s="154"/>
      <c r="G11" s="154"/>
      <c r="H11" s="154"/>
      <c r="I11" s="154"/>
      <c r="J11" s="154"/>
    </row>
    <row r="12" spans="1:10" ht="14.25" customHeight="1">
      <c r="A12" s="1"/>
      <c r="B12" s="106"/>
      <c r="C12" s="5"/>
      <c r="D12" s="6"/>
      <c r="E12" s="171"/>
      <c r="F12" s="171"/>
      <c r="G12" s="172"/>
      <c r="H12" s="171"/>
      <c r="I12" s="171"/>
      <c r="J12" s="172"/>
    </row>
    <row r="13" spans="1:10" ht="52.8" customHeight="1">
      <c r="A13" s="1"/>
      <c r="B13" s="156"/>
      <c r="C13" s="158" t="s">
        <v>6</v>
      </c>
      <c r="D13" s="158" t="s">
        <v>7</v>
      </c>
      <c r="E13" s="160" t="s">
        <v>177</v>
      </c>
      <c r="F13" s="161"/>
      <c r="G13" s="162"/>
      <c r="H13" s="163" t="s">
        <v>173</v>
      </c>
      <c r="I13" s="164"/>
      <c r="J13" s="165"/>
    </row>
    <row r="14" spans="1:10" ht="33.6" customHeight="1">
      <c r="A14" s="1"/>
      <c r="B14" s="157"/>
      <c r="C14" s="159"/>
      <c r="D14" s="159"/>
      <c r="E14" s="166" t="s">
        <v>10</v>
      </c>
      <c r="F14" s="167"/>
      <c r="G14" s="125" t="s">
        <v>11</v>
      </c>
      <c r="H14" s="168" t="s">
        <v>10</v>
      </c>
      <c r="I14" s="169"/>
      <c r="J14" s="126" t="s">
        <v>11</v>
      </c>
    </row>
    <row r="15" spans="1:10" ht="69.599999999999994" customHeight="1">
      <c r="A15" s="1"/>
      <c r="B15" s="91" t="s">
        <v>175</v>
      </c>
      <c r="C15" s="91">
        <v>1</v>
      </c>
      <c r="D15" s="91" t="s">
        <v>176</v>
      </c>
      <c r="E15" s="137">
        <v>576.27118599999994</v>
      </c>
      <c r="F15" s="137"/>
      <c r="G15" s="132">
        <f>C15*E15</f>
        <v>576.27118599999994</v>
      </c>
      <c r="H15" s="138">
        <v>635.59</v>
      </c>
      <c r="I15" s="138"/>
      <c r="J15" s="128">
        <f>C15*H15</f>
        <v>635.59</v>
      </c>
    </row>
    <row r="16" spans="1:10" ht="69.599999999999994" customHeight="1">
      <c r="A16" s="1"/>
      <c r="B16" s="91" t="s">
        <v>174</v>
      </c>
      <c r="C16" s="91">
        <v>20</v>
      </c>
      <c r="D16" s="91" t="s">
        <v>176</v>
      </c>
      <c r="E16" s="137">
        <v>3.3898299999999999</v>
      </c>
      <c r="F16" s="137"/>
      <c r="G16" s="132">
        <f>C16*E16</f>
        <v>67.796599999999998</v>
      </c>
      <c r="H16" s="138"/>
      <c r="I16" s="138"/>
      <c r="J16" s="128"/>
    </row>
    <row r="17" spans="1:10" ht="25.5" customHeight="1">
      <c r="A17" s="1"/>
      <c r="B17" s="108"/>
      <c r="C17" s="82"/>
      <c r="D17" s="85"/>
      <c r="E17" s="192" t="s">
        <v>12</v>
      </c>
      <c r="F17" s="192"/>
      <c r="G17" s="133">
        <f>SUM(G15:G16)</f>
        <v>644.06778599999996</v>
      </c>
      <c r="H17" s="192" t="s">
        <v>12</v>
      </c>
      <c r="I17" s="192"/>
      <c r="J17" s="134">
        <f>SUM(J15:J16)</f>
        <v>635.59</v>
      </c>
    </row>
    <row r="18" spans="1:10" ht="25.5" customHeight="1">
      <c r="A18" s="1"/>
      <c r="B18" s="104"/>
      <c r="C18" s="82"/>
      <c r="D18" s="85"/>
      <c r="E18" s="173" t="s">
        <v>13</v>
      </c>
      <c r="F18" s="173"/>
      <c r="G18" s="133">
        <f>G17*0.18</f>
        <v>115.93220147999999</v>
      </c>
      <c r="H18" s="173" t="s">
        <v>13</v>
      </c>
      <c r="I18" s="173"/>
      <c r="J18" s="135">
        <f>J17*0.18</f>
        <v>114.4062</v>
      </c>
    </row>
    <row r="19" spans="1:10" ht="25.5" customHeight="1">
      <c r="A19" s="1"/>
      <c r="B19" s="104"/>
      <c r="C19" s="82"/>
      <c r="D19" s="85"/>
      <c r="E19" s="173" t="s">
        <v>14</v>
      </c>
      <c r="F19" s="173"/>
      <c r="G19" s="133"/>
      <c r="H19" s="173" t="s">
        <v>14</v>
      </c>
      <c r="I19" s="173"/>
      <c r="J19" s="135"/>
    </row>
    <row r="20" spans="1:10" ht="25.5" customHeight="1">
      <c r="A20" s="1"/>
      <c r="B20" s="104"/>
      <c r="C20" s="83"/>
      <c r="D20" s="85"/>
      <c r="E20" s="173" t="s">
        <v>15</v>
      </c>
      <c r="F20" s="173"/>
      <c r="G20" s="133">
        <f>+G17+G18</f>
        <v>759.99998747999996</v>
      </c>
      <c r="H20" s="173" t="s">
        <v>15</v>
      </c>
      <c r="I20" s="173"/>
      <c r="J20" s="135">
        <f>SUM(J17:J19)</f>
        <v>749.99620000000004</v>
      </c>
    </row>
    <row r="21" spans="1:10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</row>
    <row r="22" spans="1:10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</row>
    <row r="23" spans="1:10" ht="33" customHeight="1">
      <c r="A23" s="1"/>
      <c r="B23" s="176" t="s">
        <v>16</v>
      </c>
      <c r="C23" s="177"/>
      <c r="D23" s="71" t="s">
        <v>154</v>
      </c>
      <c r="E23" s="4"/>
      <c r="F23" s="4"/>
      <c r="G23" s="4"/>
      <c r="H23" s="4"/>
      <c r="I23" s="4"/>
      <c r="J23" s="4"/>
    </row>
    <row r="24" spans="1:10" ht="30.6" customHeight="1">
      <c r="A24" s="1"/>
      <c r="B24" s="174" t="s">
        <v>17</v>
      </c>
      <c r="C24" s="175"/>
      <c r="D24" s="72">
        <v>0.4</v>
      </c>
      <c r="E24" s="73" t="s">
        <v>147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129">
        <f>D24*F24</f>
        <v>1.6</v>
      </c>
      <c r="H24" s="73" t="s">
        <v>144</v>
      </c>
      <c r="I24" s="78" cm="1">
        <f t="array" ref="I24">_xlfn.IFS(H24=PUNTAJES!$E$9,PUNTAJES!$F$9,H24=PUNTAJES!$E$10,PUNTAJES!$F$10,H24=PUNTAJES!$E$11,PUNTAJES!$F$11,H24=PUNTAJES!$E$12,PUNTAJES!$F$12,H24=PUNTAJES!$E$13,PUNTAJES!$F$13)</f>
        <v>3</v>
      </c>
      <c r="J24" s="129">
        <f>D24*I24</f>
        <v>1.2000000000000002</v>
      </c>
    </row>
    <row r="25" spans="1:10" ht="30.6" customHeight="1">
      <c r="A25" s="1"/>
      <c r="B25" s="174" t="s">
        <v>155</v>
      </c>
      <c r="C25" s="175"/>
      <c r="D25" s="72">
        <v>0.2</v>
      </c>
      <c r="E25" s="74" t="s">
        <v>126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129">
        <f t="shared" ref="G25:G29" si="0">D25*F25</f>
        <v>1</v>
      </c>
      <c r="H25" s="74" t="s">
        <v>171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129">
        <f t="shared" ref="J25:J29" si="1">D25*I25</f>
        <v>0.4</v>
      </c>
    </row>
    <row r="26" spans="1:10" ht="30.6" customHeight="1">
      <c r="A26" s="2"/>
      <c r="B26" s="174" t="s">
        <v>143</v>
      </c>
      <c r="C26" s="175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129">
        <f t="shared" si="0"/>
        <v>0.4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29">
        <f t="shared" si="1"/>
        <v>0.30000000000000004</v>
      </c>
    </row>
    <row r="27" spans="1:10" ht="30.6" customHeight="1">
      <c r="A27" s="1"/>
      <c r="B27" s="174" t="s">
        <v>163</v>
      </c>
      <c r="C27" s="175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129">
        <f t="shared" si="0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29">
        <f t="shared" si="1"/>
        <v>0</v>
      </c>
    </row>
    <row r="28" spans="1:10" ht="30.6" customHeight="1">
      <c r="A28" s="1"/>
      <c r="B28" s="174" t="s">
        <v>157</v>
      </c>
      <c r="C28" s="175"/>
      <c r="D28" s="72">
        <v>0.05</v>
      </c>
      <c r="E28" s="74" t="s">
        <v>142</v>
      </c>
      <c r="F28" s="80" cm="1">
        <f t="array" ref="F28">_xlfn.IFS(E28=PUNTAJES!$H$9,PUNTAJES!$I$9,E28=PUNTAJES!$H$10,PUNTAJES!$I$10,E28=PUNTAJES!$H$11,PUNTAJES!$I$11,E28=PUNTAJES!$H$12,PUNTAJES!$I$12)</f>
        <v>3</v>
      </c>
      <c r="G28" s="129">
        <f t="shared" si="0"/>
        <v>0.15000000000000002</v>
      </c>
      <c r="H28" s="74" t="s">
        <v>142</v>
      </c>
      <c r="I28" s="80" cm="1">
        <f t="array" ref="I28">_xlfn.IFS(H28=PUNTAJES!$H$9,PUNTAJES!$I$9,H28=PUNTAJES!$H$10,PUNTAJES!$I$10,H28=PUNTAJES!$H$11,PUNTAJES!$I$11,H28=PUNTAJES!$H$12,PUNTAJES!$I$12)</f>
        <v>3</v>
      </c>
      <c r="J28" s="129">
        <f t="shared" si="1"/>
        <v>0.15000000000000002</v>
      </c>
    </row>
    <row r="29" spans="1:10" ht="30.6" customHeight="1" thickBot="1">
      <c r="A29" s="1"/>
      <c r="B29" s="174" t="s">
        <v>124</v>
      </c>
      <c r="C29" s="175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30">
        <f t="shared" si="0"/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30">
        <f t="shared" si="1"/>
        <v>0.30000000000000004</v>
      </c>
    </row>
    <row r="30" spans="1:10" ht="30.6" customHeight="1" thickBot="1">
      <c r="A30" s="1"/>
      <c r="B30" s="174" t="s">
        <v>15</v>
      </c>
      <c r="C30" s="175"/>
      <c r="D30" s="77">
        <f>SUM(D24:D29)</f>
        <v>1.0000000000000002</v>
      </c>
      <c r="E30" s="84" t="s">
        <v>159</v>
      </c>
      <c r="F30" s="120">
        <f>SUM(F24:F29)</f>
        <v>19</v>
      </c>
      <c r="G30" s="136">
        <f>SUM(G24:G29)</f>
        <v>3.45</v>
      </c>
      <c r="H30" s="84" t="s">
        <v>159</v>
      </c>
      <c r="I30" s="120">
        <f>SUM(I24:I29)</f>
        <v>14</v>
      </c>
      <c r="J30" s="131">
        <f>SUM(J24:J29)</f>
        <v>2.3500000000000005</v>
      </c>
    </row>
    <row r="31" spans="1:10" ht="31.8" customHeight="1">
      <c r="A31" s="1"/>
      <c r="B31" s="112"/>
      <c r="C31" s="190" t="s">
        <v>18</v>
      </c>
      <c r="D31" s="191"/>
      <c r="E31" s="185"/>
      <c r="F31" s="186"/>
      <c r="G31" s="188"/>
      <c r="H31" s="185"/>
      <c r="I31" s="186"/>
      <c r="J31" s="188"/>
    </row>
    <row r="32" spans="1:10" ht="31.8" customHeight="1">
      <c r="A32" s="1"/>
      <c r="B32" s="112"/>
      <c r="C32" s="183" t="s">
        <v>161</v>
      </c>
      <c r="D32" s="189"/>
      <c r="E32" s="185"/>
      <c r="F32" s="186"/>
      <c r="G32" s="187"/>
      <c r="H32" s="185"/>
      <c r="I32" s="186"/>
      <c r="J32" s="187"/>
    </row>
    <row r="33" spans="1:10" ht="31.8" customHeight="1">
      <c r="A33" s="1"/>
      <c r="B33" s="112"/>
      <c r="C33" s="183" t="s">
        <v>19</v>
      </c>
      <c r="D33" s="184"/>
      <c r="E33" s="185"/>
      <c r="F33" s="186"/>
      <c r="G33" s="187"/>
      <c r="H33" s="185"/>
      <c r="I33" s="186"/>
      <c r="J33" s="187"/>
    </row>
    <row r="34" spans="1:10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</row>
    <row r="35" spans="1:10" ht="29.4" customHeight="1">
      <c r="A35" s="2"/>
      <c r="B35" s="178" t="s">
        <v>20</v>
      </c>
      <c r="C35" s="179"/>
      <c r="D35" s="179"/>
      <c r="E35" s="180" t="s">
        <v>178</v>
      </c>
      <c r="F35" s="180"/>
      <c r="G35" s="181"/>
      <c r="H35" s="181"/>
      <c r="I35" s="181"/>
      <c r="J35" s="181"/>
    </row>
    <row r="36" spans="1:10" ht="33.6" customHeight="1">
      <c r="A36" s="2"/>
      <c r="B36" s="113"/>
      <c r="C36" s="12"/>
      <c r="D36" s="12"/>
      <c r="E36" s="181"/>
      <c r="F36" s="181"/>
      <c r="G36" s="182"/>
      <c r="H36" s="182"/>
      <c r="I36" s="182"/>
      <c r="J36" s="182"/>
    </row>
    <row r="37" spans="1:10" ht="27.6" customHeight="1">
      <c r="A37" s="2"/>
      <c r="B37" s="110"/>
      <c r="C37" s="13"/>
      <c r="D37" s="13"/>
      <c r="E37" s="181"/>
      <c r="F37" s="181"/>
      <c r="G37" s="181"/>
      <c r="H37" s="181"/>
      <c r="I37" s="181"/>
      <c r="J37" s="181"/>
    </row>
    <row r="38" spans="1:10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</row>
    <row r="39" spans="1:1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</row>
    <row r="40" spans="1:1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</row>
    <row r="41" spans="1:1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</row>
    <row r="43" spans="1:1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</row>
    <row r="44" spans="1:1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</row>
    <row r="45" spans="1:1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</row>
    <row r="46" spans="1:1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</row>
    <row r="47" spans="1:1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</row>
    <row r="48" spans="1:1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</row>
    <row r="49" spans="1:1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</row>
    <row r="50" spans="1:1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</row>
    <row r="51" spans="1:1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</row>
    <row r="52" spans="1:1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</row>
    <row r="53" spans="1:1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</row>
    <row r="54" spans="1:1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</row>
    <row r="55" spans="1:1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</row>
    <row r="56" spans="1:1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</row>
    <row r="57" spans="1:1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</row>
    <row r="58" spans="1:1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</row>
    <row r="59" spans="1:1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</row>
    <row r="60" spans="1:1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</row>
    <row r="61" spans="1:1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</row>
    <row r="62" spans="1:1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</row>
    <row r="63" spans="1:1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</row>
    <row r="64" spans="1:1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</row>
    <row r="65" spans="1:1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</row>
    <row r="66" spans="1:1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</row>
    <row r="67" spans="1:1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</row>
    <row r="68" spans="1:1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</row>
    <row r="69" spans="1:1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</row>
    <row r="70" spans="1:1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</row>
    <row r="71" spans="1:1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</row>
    <row r="72" spans="1:1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</row>
    <row r="73" spans="1:1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</row>
    <row r="74" spans="1:1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</row>
    <row r="75" spans="1:1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</row>
    <row r="76" spans="1:1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</row>
    <row r="77" spans="1:1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</row>
    <row r="78" spans="1:1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</row>
    <row r="79" spans="1:1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</row>
    <row r="80" spans="1:1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</row>
    <row r="81" spans="1:1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</row>
    <row r="82" spans="1:1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</row>
    <row r="83" spans="1:1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</row>
    <row r="84" spans="1:1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</row>
    <row r="85" spans="1:1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</row>
    <row r="86" spans="1:1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</row>
    <row r="87" spans="1:1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</row>
    <row r="88" spans="1:1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</row>
    <row r="89" spans="1:1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</row>
    <row r="90" spans="1:1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</row>
    <row r="91" spans="1:1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</row>
    <row r="92" spans="1:1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</row>
    <row r="93" spans="1:1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</row>
    <row r="94" spans="1:1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</row>
    <row r="95" spans="1:1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</row>
    <row r="96" spans="1:1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</row>
    <row r="97" spans="1:1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</row>
  </sheetData>
  <mergeCells count="48">
    <mergeCell ref="E16:F16"/>
    <mergeCell ref="H16:I16"/>
    <mergeCell ref="E15:F15"/>
    <mergeCell ref="H15:I15"/>
    <mergeCell ref="B29:C29"/>
    <mergeCell ref="B30:C30"/>
    <mergeCell ref="C31:D31"/>
    <mergeCell ref="E31:G31"/>
    <mergeCell ref="H31:J31"/>
    <mergeCell ref="E17:F17"/>
    <mergeCell ref="H17:I17"/>
    <mergeCell ref="B35:D35"/>
    <mergeCell ref="E35:J37"/>
    <mergeCell ref="C33:D33"/>
    <mergeCell ref="E33:G33"/>
    <mergeCell ref="H33:J33"/>
    <mergeCell ref="C32:D32"/>
    <mergeCell ref="E32:G32"/>
    <mergeCell ref="H32:J32"/>
    <mergeCell ref="H12:J12"/>
    <mergeCell ref="B28:C28"/>
    <mergeCell ref="E18:F18"/>
    <mergeCell ref="H18:I18"/>
    <mergeCell ref="E19:F19"/>
    <mergeCell ref="H19:I19"/>
    <mergeCell ref="E20:F20"/>
    <mergeCell ref="H20:I20"/>
    <mergeCell ref="B23:C23"/>
    <mergeCell ref="B24:C24"/>
    <mergeCell ref="B25:C25"/>
    <mergeCell ref="B26:C26"/>
    <mergeCell ref="B27:C27"/>
    <mergeCell ref="B2:B5"/>
    <mergeCell ref="C2:J3"/>
    <mergeCell ref="C4:J5"/>
    <mergeCell ref="C7:J7"/>
    <mergeCell ref="C9:J9"/>
    <mergeCell ref="C8:J8"/>
    <mergeCell ref="B13:B14"/>
    <mergeCell ref="C13:C14"/>
    <mergeCell ref="D13:D14"/>
    <mergeCell ref="E13:G13"/>
    <mergeCell ref="H13:J13"/>
    <mergeCell ref="E14:F14"/>
    <mergeCell ref="H14:I14"/>
    <mergeCell ref="C10:J10"/>
    <mergeCell ref="C11:J11"/>
    <mergeCell ref="E12:G12"/>
  </mergeCells>
  <conditionalFormatting sqref="G23 J23 G34:J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4"/>
      <c r="C2" s="147" t="s">
        <v>160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221"/>
      <c r="Q2" s="193"/>
      <c r="R2" s="194"/>
      <c r="S2" s="195"/>
      <c r="T2" s="102"/>
    </row>
    <row r="3" spans="1:20" ht="33" customHeight="1">
      <c r="A3" s="1"/>
      <c r="B3" s="145"/>
      <c r="C3" s="149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222"/>
      <c r="Q3" s="196"/>
      <c r="R3" s="197"/>
      <c r="S3" s="197"/>
      <c r="T3" s="103"/>
    </row>
    <row r="4" spans="1:20" ht="33" customHeight="1">
      <c r="A4" s="1"/>
      <c r="B4" s="145"/>
      <c r="C4" s="151" t="s">
        <v>0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223"/>
      <c r="Q4" s="196"/>
      <c r="R4" s="197"/>
      <c r="S4" s="197"/>
      <c r="T4" s="103"/>
    </row>
    <row r="5" spans="1:20" ht="33" customHeight="1">
      <c r="A5" s="1"/>
      <c r="B5" s="146"/>
      <c r="C5" s="149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222"/>
      <c r="Q5" s="198"/>
      <c r="R5" s="199"/>
      <c r="S5" s="19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3" t="s">
        <v>121</v>
      </c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03"/>
    </row>
    <row r="8" spans="1:20" ht="33" customHeight="1">
      <c r="A8" s="1"/>
      <c r="B8" s="105" t="s">
        <v>2</v>
      </c>
      <c r="C8" s="155">
        <v>45555</v>
      </c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03"/>
    </row>
    <row r="9" spans="1:20" ht="33" customHeight="1">
      <c r="A9" s="1"/>
      <c r="B9" s="105" t="s">
        <v>3</v>
      </c>
      <c r="C9" s="155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03"/>
    </row>
    <row r="10" spans="1:20" ht="33" customHeight="1">
      <c r="A10" s="1"/>
      <c r="B10" s="105" t="s">
        <v>4</v>
      </c>
      <c r="C10" s="155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03"/>
    </row>
    <row r="11" spans="1:20" ht="33" customHeight="1">
      <c r="A11" s="1"/>
      <c r="B11" s="105" t="s">
        <v>5</v>
      </c>
      <c r="C11" s="170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03"/>
    </row>
    <row r="12" spans="1:20" ht="14.25" customHeight="1">
      <c r="A12" s="1"/>
      <c r="B12" s="106"/>
      <c r="C12" s="5"/>
      <c r="D12" s="6"/>
      <c r="E12" s="171"/>
      <c r="F12" s="171"/>
      <c r="G12" s="172"/>
      <c r="H12" s="171"/>
      <c r="I12" s="171"/>
      <c r="J12" s="172"/>
      <c r="K12" s="171"/>
      <c r="L12" s="171"/>
      <c r="M12" s="172"/>
      <c r="N12" s="209"/>
      <c r="O12" s="209"/>
      <c r="P12" s="172"/>
      <c r="Q12" s="209"/>
      <c r="R12" s="209"/>
      <c r="S12" s="172"/>
      <c r="T12" s="103"/>
    </row>
    <row r="13" spans="1:20" ht="52.8" customHeight="1">
      <c r="A13" s="1"/>
      <c r="B13" s="156"/>
      <c r="C13" s="228" t="s">
        <v>6</v>
      </c>
      <c r="D13" s="229"/>
      <c r="E13" s="160" t="s">
        <v>168</v>
      </c>
      <c r="F13" s="161"/>
      <c r="G13" s="162"/>
      <c r="H13" s="163" t="s">
        <v>169</v>
      </c>
      <c r="I13" s="164"/>
      <c r="J13" s="205"/>
      <c r="K13" s="139" t="s">
        <v>170</v>
      </c>
      <c r="L13" s="140"/>
      <c r="M13" s="141"/>
      <c r="N13" s="212" t="s">
        <v>8</v>
      </c>
      <c r="O13" s="213"/>
      <c r="P13" s="214"/>
      <c r="Q13" s="206" t="s">
        <v>9</v>
      </c>
      <c r="R13" s="207"/>
      <c r="S13" s="208"/>
      <c r="T13" s="103"/>
    </row>
    <row r="14" spans="1:20" ht="33.6" customHeight="1">
      <c r="A14" s="1"/>
      <c r="B14" s="157"/>
      <c r="C14" s="230"/>
      <c r="D14" s="231"/>
      <c r="E14" s="224" t="s">
        <v>10</v>
      </c>
      <c r="F14" s="225"/>
      <c r="G14" s="86" t="s">
        <v>11</v>
      </c>
      <c r="H14" s="226" t="s">
        <v>10</v>
      </c>
      <c r="I14" s="227"/>
      <c r="J14" s="87" t="s">
        <v>11</v>
      </c>
      <c r="K14" s="142" t="s">
        <v>10</v>
      </c>
      <c r="L14" s="143"/>
      <c r="M14" s="95" t="s">
        <v>11</v>
      </c>
      <c r="N14" s="217" t="s">
        <v>10</v>
      </c>
      <c r="O14" s="218"/>
      <c r="P14" s="96" t="s">
        <v>11</v>
      </c>
      <c r="Q14" s="238" t="s">
        <v>10</v>
      </c>
      <c r="R14" s="239"/>
      <c r="S14" s="97" t="s">
        <v>11</v>
      </c>
      <c r="T14" s="103"/>
    </row>
    <row r="15" spans="1:20" ht="54.75" customHeight="1">
      <c r="A15" s="1"/>
      <c r="B15" s="107" t="s">
        <v>162</v>
      </c>
      <c r="C15" s="236">
        <v>1</v>
      </c>
      <c r="D15" s="237"/>
      <c r="E15" s="210">
        <v>18.5</v>
      </c>
      <c r="F15" s="211"/>
      <c r="G15" s="88">
        <f>C15*E15</f>
        <v>18.5</v>
      </c>
      <c r="H15" s="220">
        <v>25</v>
      </c>
      <c r="I15" s="211"/>
      <c r="J15" s="92">
        <f>C15*H15</f>
        <v>25</v>
      </c>
      <c r="K15" s="232"/>
      <c r="L15" s="232"/>
      <c r="M15" s="98"/>
      <c r="N15" s="219"/>
      <c r="O15" s="219"/>
      <c r="P15" s="99"/>
      <c r="Q15" s="219"/>
      <c r="R15" s="219"/>
      <c r="S15" s="99"/>
      <c r="T15" s="103"/>
    </row>
    <row r="16" spans="1:20" ht="25.5" customHeight="1">
      <c r="A16" s="1"/>
      <c r="B16" s="108"/>
      <c r="C16" s="82"/>
      <c r="D16" s="85"/>
      <c r="E16" s="216" t="s">
        <v>12</v>
      </c>
      <c r="F16" s="216"/>
      <c r="G16" s="89">
        <f>SUM(G15:G15)</f>
        <v>18.5</v>
      </c>
      <c r="H16" s="216" t="s">
        <v>12</v>
      </c>
      <c r="I16" s="216"/>
      <c r="J16" s="93">
        <f>SUM(J15:J15)</f>
        <v>25</v>
      </c>
      <c r="K16" s="216" t="s">
        <v>12</v>
      </c>
      <c r="L16" s="216"/>
      <c r="M16" s="100"/>
      <c r="N16" s="216" t="s">
        <v>12</v>
      </c>
      <c r="O16" s="216"/>
      <c r="P16" s="100"/>
      <c r="Q16" s="216" t="s">
        <v>12</v>
      </c>
      <c r="R16" s="216"/>
      <c r="S16" s="100"/>
      <c r="T16" s="103"/>
    </row>
    <row r="17" spans="1:20" ht="25.5" customHeight="1">
      <c r="A17" s="1"/>
      <c r="B17" s="104"/>
      <c r="C17" s="82"/>
      <c r="D17" s="85"/>
      <c r="E17" s="216" t="s">
        <v>13</v>
      </c>
      <c r="F17" s="216"/>
      <c r="G17" s="90">
        <f>G16*0.18</f>
        <v>3.33</v>
      </c>
      <c r="H17" s="216" t="s">
        <v>13</v>
      </c>
      <c r="I17" s="216"/>
      <c r="J17" s="94">
        <f>J16*0.18</f>
        <v>4.5</v>
      </c>
      <c r="K17" s="216" t="s">
        <v>13</v>
      </c>
      <c r="L17" s="216"/>
      <c r="M17" s="100"/>
      <c r="N17" s="216" t="s">
        <v>13</v>
      </c>
      <c r="O17" s="216"/>
      <c r="P17" s="100"/>
      <c r="Q17" s="216" t="s">
        <v>13</v>
      </c>
      <c r="R17" s="216"/>
      <c r="S17" s="100"/>
      <c r="T17" s="103"/>
    </row>
    <row r="18" spans="1:20" ht="25.5" customHeight="1">
      <c r="A18" s="1"/>
      <c r="B18" s="104"/>
      <c r="C18" s="83"/>
      <c r="D18" s="85"/>
      <c r="E18" s="216" t="s">
        <v>15</v>
      </c>
      <c r="F18" s="216"/>
      <c r="G18" s="90">
        <f>SUM(G16:G17)</f>
        <v>21.83</v>
      </c>
      <c r="H18" s="216" t="s">
        <v>15</v>
      </c>
      <c r="I18" s="216"/>
      <c r="J18" s="94">
        <f>SUM(J16:J17)</f>
        <v>29.5</v>
      </c>
      <c r="K18" s="216" t="s">
        <v>15</v>
      </c>
      <c r="L18" s="216"/>
      <c r="M18" s="100"/>
      <c r="N18" s="216" t="s">
        <v>15</v>
      </c>
      <c r="O18" s="216"/>
      <c r="P18" s="100"/>
      <c r="Q18" s="216" t="s">
        <v>15</v>
      </c>
      <c r="R18" s="21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5"/>
      <c r="Q20" s="204"/>
      <c r="R20" s="70"/>
      <c r="S20" s="10"/>
      <c r="T20" s="103"/>
    </row>
    <row r="21" spans="1:20" ht="33" customHeight="1">
      <c r="A21" s="1"/>
      <c r="B21" s="176" t="s">
        <v>16</v>
      </c>
      <c r="C21" s="177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4" t="s">
        <v>17</v>
      </c>
      <c r="C22" s="175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4" t="s">
        <v>155</v>
      </c>
      <c r="C23" s="175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4" t="s">
        <v>143</v>
      </c>
      <c r="C24" s="175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4" t="s">
        <v>156</v>
      </c>
      <c r="C25" s="175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4" t="s">
        <v>157</v>
      </c>
      <c r="C26" s="175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4" t="s">
        <v>158</v>
      </c>
      <c r="C27" s="175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4" t="s">
        <v>15</v>
      </c>
      <c r="C28" s="175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0" t="s">
        <v>18</v>
      </c>
      <c r="D29" s="191"/>
      <c r="E29" s="185"/>
      <c r="F29" s="186"/>
      <c r="G29" s="188"/>
      <c r="H29" s="185"/>
      <c r="I29" s="186"/>
      <c r="J29" s="188"/>
      <c r="K29" s="185"/>
      <c r="L29" s="186"/>
      <c r="M29" s="188"/>
      <c r="N29" s="185"/>
      <c r="O29" s="186"/>
      <c r="P29" s="188"/>
      <c r="Q29" s="185"/>
      <c r="R29" s="186"/>
      <c r="S29" s="188"/>
      <c r="T29" s="103"/>
    </row>
    <row r="30" spans="1:20" ht="31.8" customHeight="1">
      <c r="A30" s="1"/>
      <c r="B30" s="112"/>
      <c r="C30" s="183" t="s">
        <v>161</v>
      </c>
      <c r="D30" s="189"/>
      <c r="E30" s="185"/>
      <c r="F30" s="186"/>
      <c r="G30" s="187"/>
      <c r="H30" s="185"/>
      <c r="I30" s="186"/>
      <c r="J30" s="187"/>
      <c r="K30" s="185"/>
      <c r="L30" s="186"/>
      <c r="M30" s="187"/>
      <c r="N30" s="185"/>
      <c r="O30" s="186"/>
      <c r="P30" s="187"/>
      <c r="Q30" s="185"/>
      <c r="R30" s="186"/>
      <c r="S30" s="187"/>
      <c r="T30" s="103"/>
    </row>
    <row r="31" spans="1:20" ht="31.8" customHeight="1">
      <c r="A31" s="1"/>
      <c r="B31" s="112"/>
      <c r="C31" s="183" t="s">
        <v>19</v>
      </c>
      <c r="D31" s="184"/>
      <c r="E31" s="185"/>
      <c r="F31" s="186"/>
      <c r="G31" s="187"/>
      <c r="H31" s="185"/>
      <c r="I31" s="186"/>
      <c r="J31" s="187"/>
      <c r="K31" s="185"/>
      <c r="L31" s="186"/>
      <c r="M31" s="187"/>
      <c r="N31" s="185"/>
      <c r="O31" s="186"/>
      <c r="P31" s="187"/>
      <c r="Q31" s="185"/>
      <c r="R31" s="186"/>
      <c r="S31" s="187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3"/>
      <c r="O32" s="234"/>
      <c r="P32" s="235"/>
      <c r="Q32" s="11"/>
      <c r="R32" s="11"/>
      <c r="S32" s="11"/>
      <c r="T32" s="103"/>
    </row>
    <row r="33" spans="1:20" ht="29.4" customHeight="1">
      <c r="A33" s="2"/>
      <c r="B33" s="203" t="s">
        <v>20</v>
      </c>
      <c r="C33" s="204"/>
      <c r="D33" s="204"/>
      <c r="E33" s="200"/>
      <c r="F33" s="200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111"/>
    </row>
    <row r="34" spans="1:20" ht="14.25" customHeight="1">
      <c r="A34" s="2"/>
      <c r="B34" s="113"/>
      <c r="C34" s="12"/>
      <c r="D34" s="12"/>
      <c r="E34" s="201"/>
      <c r="F34" s="201"/>
      <c r="G34" s="202"/>
      <c r="H34" s="202"/>
      <c r="I34" s="202"/>
      <c r="J34" s="202"/>
      <c r="K34" s="202"/>
      <c r="L34" s="202"/>
      <c r="M34" s="202"/>
      <c r="N34" s="202"/>
      <c r="O34" s="202"/>
      <c r="P34" s="202"/>
      <c r="Q34" s="202"/>
      <c r="R34" s="202"/>
      <c r="S34" s="201"/>
      <c r="T34" s="111"/>
    </row>
    <row r="35" spans="1:20" ht="14.25" customHeight="1">
      <c r="A35" s="2"/>
      <c r="B35" s="110"/>
      <c r="C35" s="13"/>
      <c r="D35" s="13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6" t="s">
        <v>102</v>
      </c>
      <c r="C2" s="247"/>
      <c r="D2" s="247"/>
      <c r="E2" s="247"/>
      <c r="F2" s="248"/>
    </row>
    <row r="3" spans="2:6" ht="15" thickBot="1">
      <c r="B3" s="240" t="s">
        <v>101</v>
      </c>
      <c r="C3" s="241"/>
      <c r="D3" s="241"/>
      <c r="E3" s="241"/>
      <c r="F3" s="242"/>
    </row>
    <row r="4" spans="2:6" ht="15" thickBot="1">
      <c r="B4" s="243" t="s">
        <v>99</v>
      </c>
      <c r="C4" s="244"/>
      <c r="D4" s="244"/>
      <c r="E4" s="244"/>
      <c r="F4" s="245"/>
    </row>
    <row r="5" spans="2:6" ht="15" thickBot="1">
      <c r="B5" s="243" t="s">
        <v>100</v>
      </c>
      <c r="C5" s="244"/>
      <c r="D5" s="244"/>
      <c r="E5" s="244"/>
      <c r="F5" s="24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4">
        <v>1</v>
      </c>
      <c r="C7" s="252" t="s">
        <v>93</v>
      </c>
      <c r="D7" s="28" t="s">
        <v>63</v>
      </c>
      <c r="E7" s="26">
        <v>5</v>
      </c>
      <c r="F7" s="249"/>
    </row>
    <row r="8" spans="2:6" ht="26.25" customHeight="1">
      <c r="B8" s="255"/>
      <c r="C8" s="253"/>
      <c r="D8" s="29" t="s">
        <v>64</v>
      </c>
      <c r="E8" s="24">
        <v>4</v>
      </c>
      <c r="F8" s="250"/>
    </row>
    <row r="9" spans="2:6" ht="26.25" customHeight="1">
      <c r="B9" s="255"/>
      <c r="C9" s="253"/>
      <c r="D9" s="29" t="s">
        <v>65</v>
      </c>
      <c r="E9" s="24">
        <v>3</v>
      </c>
      <c r="F9" s="250"/>
    </row>
    <row r="10" spans="2:6" ht="26.25" customHeight="1">
      <c r="B10" s="255"/>
      <c r="C10" s="253"/>
      <c r="D10" s="29" t="s">
        <v>66</v>
      </c>
      <c r="E10" s="24">
        <v>2</v>
      </c>
      <c r="F10" s="250"/>
    </row>
    <row r="11" spans="2:6" ht="26.25" customHeight="1" thickBot="1">
      <c r="B11" s="255"/>
      <c r="C11" s="253"/>
      <c r="D11" s="30" t="s">
        <v>67</v>
      </c>
      <c r="E11" s="27">
        <v>1</v>
      </c>
      <c r="F11" s="251"/>
    </row>
    <row r="12" spans="2:6" ht="26.25" customHeight="1">
      <c r="B12" s="254">
        <v>2</v>
      </c>
      <c r="C12" s="252" t="s">
        <v>94</v>
      </c>
      <c r="D12" s="28" t="s">
        <v>68</v>
      </c>
      <c r="E12" s="26">
        <v>5</v>
      </c>
      <c r="F12" s="249"/>
    </row>
    <row r="13" spans="2:6" ht="26.25" customHeight="1">
      <c r="B13" s="255"/>
      <c r="C13" s="253"/>
      <c r="D13" s="29" t="s">
        <v>69</v>
      </c>
      <c r="E13" s="24">
        <v>4</v>
      </c>
      <c r="F13" s="250"/>
    </row>
    <row r="14" spans="2:6" ht="26.25" customHeight="1">
      <c r="B14" s="255"/>
      <c r="C14" s="253"/>
      <c r="D14" s="29" t="s">
        <v>70</v>
      </c>
      <c r="E14" s="24">
        <v>3</v>
      </c>
      <c r="F14" s="250"/>
    </row>
    <row r="15" spans="2:6" ht="26.25" customHeight="1">
      <c r="B15" s="255"/>
      <c r="C15" s="253"/>
      <c r="D15" s="29" t="s">
        <v>71</v>
      </c>
      <c r="E15" s="24">
        <v>2</v>
      </c>
      <c r="F15" s="250"/>
    </row>
    <row r="16" spans="2:6" ht="26.25" customHeight="1" thickBot="1">
      <c r="B16" s="255"/>
      <c r="C16" s="253"/>
      <c r="D16" s="30" t="s">
        <v>72</v>
      </c>
      <c r="E16" s="27">
        <v>1</v>
      </c>
      <c r="F16" s="251"/>
    </row>
    <row r="17" spans="2:6" ht="26.25" customHeight="1">
      <c r="B17" s="254">
        <v>3</v>
      </c>
      <c r="C17" s="252" t="s">
        <v>95</v>
      </c>
      <c r="D17" s="28" t="s">
        <v>73</v>
      </c>
      <c r="E17" s="26">
        <v>5</v>
      </c>
      <c r="F17" s="249"/>
    </row>
    <row r="18" spans="2:6" ht="26.25" customHeight="1">
      <c r="B18" s="255"/>
      <c r="C18" s="253"/>
      <c r="D18" s="29" t="s">
        <v>74</v>
      </c>
      <c r="E18" s="24">
        <v>4</v>
      </c>
      <c r="F18" s="250"/>
    </row>
    <row r="19" spans="2:6" ht="26.25" customHeight="1">
      <c r="B19" s="255"/>
      <c r="C19" s="253"/>
      <c r="D19" s="29" t="s">
        <v>76</v>
      </c>
      <c r="E19" s="24">
        <v>3</v>
      </c>
      <c r="F19" s="250"/>
    </row>
    <row r="20" spans="2:6" ht="26.25" customHeight="1">
      <c r="B20" s="255"/>
      <c r="C20" s="253"/>
      <c r="D20" s="29" t="s">
        <v>77</v>
      </c>
      <c r="E20" s="24">
        <v>2</v>
      </c>
      <c r="F20" s="250"/>
    </row>
    <row r="21" spans="2:6" ht="26.25" customHeight="1" thickBot="1">
      <c r="B21" s="255"/>
      <c r="C21" s="253"/>
      <c r="D21" s="30" t="s">
        <v>75</v>
      </c>
      <c r="E21" s="27">
        <v>1</v>
      </c>
      <c r="F21" s="251"/>
    </row>
    <row r="22" spans="2:6" ht="26.25" customHeight="1">
      <c r="B22" s="254">
        <v>4</v>
      </c>
      <c r="C22" s="252" t="s">
        <v>96</v>
      </c>
      <c r="D22" s="28" t="s">
        <v>80</v>
      </c>
      <c r="E22" s="26">
        <v>5</v>
      </c>
      <c r="F22" s="249"/>
    </row>
    <row r="23" spans="2:6" ht="26.25" customHeight="1">
      <c r="B23" s="255"/>
      <c r="C23" s="253"/>
      <c r="D23" s="29" t="s">
        <v>81</v>
      </c>
      <c r="E23" s="24">
        <v>4</v>
      </c>
      <c r="F23" s="250"/>
    </row>
    <row r="24" spans="2:6" ht="26.25" customHeight="1">
      <c r="B24" s="255"/>
      <c r="C24" s="253"/>
      <c r="D24" s="29" t="s">
        <v>78</v>
      </c>
      <c r="E24" s="24">
        <v>3</v>
      </c>
      <c r="F24" s="250"/>
    </row>
    <row r="25" spans="2:6" ht="26.25" customHeight="1">
      <c r="B25" s="255"/>
      <c r="C25" s="253"/>
      <c r="D25" s="29" t="s">
        <v>79</v>
      </c>
      <c r="E25" s="24">
        <v>2</v>
      </c>
      <c r="F25" s="250"/>
    </row>
    <row r="26" spans="2:6" ht="26.25" customHeight="1" thickBot="1">
      <c r="B26" s="255"/>
      <c r="C26" s="253"/>
      <c r="D26" s="30" t="s">
        <v>82</v>
      </c>
      <c r="E26" s="27">
        <v>1</v>
      </c>
      <c r="F26" s="251"/>
    </row>
    <row r="27" spans="2:6" ht="27.6">
      <c r="B27" s="254">
        <v>5</v>
      </c>
      <c r="C27" s="252" t="s">
        <v>97</v>
      </c>
      <c r="D27" s="28" t="s">
        <v>83</v>
      </c>
      <c r="E27" s="26">
        <v>5</v>
      </c>
      <c r="F27" s="249"/>
    </row>
    <row r="28" spans="2:6" ht="27.6">
      <c r="B28" s="255"/>
      <c r="C28" s="253"/>
      <c r="D28" s="29" t="s">
        <v>85</v>
      </c>
      <c r="E28" s="24">
        <v>4</v>
      </c>
      <c r="F28" s="250"/>
    </row>
    <row r="29" spans="2:6" ht="27.6">
      <c r="B29" s="255"/>
      <c r="C29" s="253"/>
      <c r="D29" s="29" t="s">
        <v>84</v>
      </c>
      <c r="E29" s="24">
        <v>3</v>
      </c>
      <c r="F29" s="250"/>
    </row>
    <row r="30" spans="2:6" ht="41.4">
      <c r="B30" s="255"/>
      <c r="C30" s="253"/>
      <c r="D30" s="29" t="s">
        <v>86</v>
      </c>
      <c r="E30" s="24">
        <v>2</v>
      </c>
      <c r="F30" s="250"/>
    </row>
    <row r="31" spans="2:6" ht="55.8" thickBot="1">
      <c r="B31" s="255"/>
      <c r="C31" s="253"/>
      <c r="D31" s="30" t="s">
        <v>87</v>
      </c>
      <c r="E31" s="27">
        <v>1</v>
      </c>
      <c r="F31" s="251"/>
    </row>
    <row r="32" spans="2:6" ht="27.6">
      <c r="B32" s="254">
        <v>6</v>
      </c>
      <c r="C32" s="252" t="s">
        <v>98</v>
      </c>
      <c r="D32" s="28" t="s">
        <v>88</v>
      </c>
      <c r="E32" s="26">
        <v>5</v>
      </c>
      <c r="F32" s="249"/>
    </row>
    <row r="33" spans="2:6" ht="41.4">
      <c r="B33" s="255"/>
      <c r="C33" s="256"/>
      <c r="D33" s="29" t="s">
        <v>89</v>
      </c>
      <c r="E33" s="24">
        <v>4</v>
      </c>
      <c r="F33" s="250"/>
    </row>
    <row r="34" spans="2:6" ht="27.6">
      <c r="B34" s="255"/>
      <c r="C34" s="256"/>
      <c r="D34" s="29" t="s">
        <v>90</v>
      </c>
      <c r="E34" s="24">
        <v>3</v>
      </c>
      <c r="F34" s="250"/>
    </row>
    <row r="35" spans="2:6" ht="41.4">
      <c r="B35" s="255"/>
      <c r="C35" s="256"/>
      <c r="D35" s="29" t="s">
        <v>91</v>
      </c>
      <c r="E35" s="24">
        <v>2</v>
      </c>
      <c r="F35" s="250"/>
    </row>
    <row r="36" spans="2:6" ht="42" thickBot="1">
      <c r="B36" s="258"/>
      <c r="C36" s="257"/>
      <c r="D36" s="31" t="s">
        <v>92</v>
      </c>
      <c r="E36" s="25">
        <v>1</v>
      </c>
      <c r="F36" s="25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2025-10-24T20:55:34Z</dcterms:modified>
</cp:coreProperties>
</file>