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ialsamx-my.sharepoint.com/personal/yajaira_yto_frialsa_pe/Documents/Escritorio/CLIENTES 2024/PE00070-OCEANO/NOVIEMBRE/"/>
    </mc:Choice>
  </mc:AlternateContent>
  <xr:revisionPtr revIDLastSave="0" documentId="8_{C8CBC226-8B10-4658-AA86-511F1DDF77D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NOVACIONES AL 24.11.24" sheetId="1" r:id="rId1"/>
    <sheet name="COBROS POSICIONES" sheetId="2" r:id="rId2"/>
  </sheets>
  <calcPr calcId="191029"/>
  <pivotCaches>
    <pivotCache cacheId="25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2" i="1"/>
  <c r="F12" i="2"/>
</calcChain>
</file>

<file path=xl/sharedStrings.xml><?xml version="1.0" encoding="utf-8"?>
<sst xmlns="http://schemas.openxmlformats.org/spreadsheetml/2006/main" count="182" uniqueCount="103">
  <si>
    <t>Núm Batch</t>
  </si>
  <si>
    <t xml:space="preserve">Fecha de Renovación </t>
  </si>
  <si>
    <t>Código de Cliente</t>
  </si>
  <si>
    <r>
      <rPr>
        <sz val="10"/>
        <color rgb="FF000000"/>
        <rFont val="Arial"/>
        <family val="2"/>
      </rPr>
      <t xml:space="preserve">Código de Cargo
</t>
    </r>
  </si>
  <si>
    <t>Producto</t>
  </si>
  <si>
    <t>Descripción</t>
  </si>
  <si>
    <t>Fecha de Caducidad</t>
  </si>
  <si>
    <t>Lote Cliente</t>
  </si>
  <si>
    <t>Lote Tarima</t>
  </si>
  <si>
    <t>Línea o Cantidad</t>
  </si>
  <si>
    <t>Peso o Tarimas</t>
  </si>
  <si>
    <t>Unidad</t>
  </si>
  <si>
    <t>Tarifa</t>
  </si>
  <si>
    <t>Total Cargos</t>
  </si>
  <si>
    <t>Moneda</t>
  </si>
  <si>
    <t>Referencia Entrada</t>
  </si>
  <si>
    <t>Fecha Entrada</t>
  </si>
  <si>
    <t>Referencia Salida</t>
  </si>
  <si>
    <t>Fecha Salida</t>
  </si>
  <si>
    <t>Número de Periodos</t>
  </si>
  <si>
    <t>PE00070</t>
  </si>
  <si>
    <t>APCO30</t>
  </si>
  <si>
    <t>VARIOS</t>
  </si>
  <si>
    <t>MUESTRAS VARIOS</t>
  </si>
  <si>
    <t>230826</t>
  </si>
  <si>
    <t>CA85589</t>
  </si>
  <si>
    <t>PLT</t>
  </si>
  <si>
    <t>SOL</t>
  </si>
  <si>
    <t>TA02-0000109</t>
  </si>
  <si>
    <t>18/09/24</t>
  </si>
  <si>
    <t>28/09/24</t>
  </si>
  <si>
    <t>PT0000203</t>
  </si>
  <si>
    <t>PEZ VOLADOR OVAS CRUDO BLANCA 1X10 KG</t>
  </si>
  <si>
    <t>121225</t>
  </si>
  <si>
    <t>1120230030565</t>
  </si>
  <si>
    <t>CA70158</t>
  </si>
  <si>
    <t>TA02-0000105</t>
  </si>
  <si>
    <t>05/06/24</t>
  </si>
  <si>
    <t>PT0000085</t>
  </si>
  <si>
    <t>PEZ VOLADOR OVAS CRUDO MUESTRAS 1X10 KG</t>
  </si>
  <si>
    <t>231124</t>
  </si>
  <si>
    <t>CA66208</t>
  </si>
  <si>
    <t>TA13-0000131</t>
  </si>
  <si>
    <t>17/04/24</t>
  </si>
  <si>
    <t>TA36-0000015</t>
  </si>
  <si>
    <t>PT0000084</t>
  </si>
  <si>
    <t>PEZ VOLADOR OVAS CRUDO AMARILLA 1X10 KG</t>
  </si>
  <si>
    <t>030824</t>
  </si>
  <si>
    <t>1120220030398</t>
  </si>
  <si>
    <t>CA66207</t>
  </si>
  <si>
    <t>TA36-0000025</t>
  </si>
  <si>
    <t>11/07/24</t>
  </si>
  <si>
    <t>PT0001998</t>
  </si>
  <si>
    <t>ANCHOVETA ENT B BLOCK 3X6KG S/GLACE CRUD</t>
  </si>
  <si>
    <t>190324</t>
  </si>
  <si>
    <t>CA66205</t>
  </si>
  <si>
    <t>290825</t>
  </si>
  <si>
    <t>1120230030439</t>
  </si>
  <si>
    <t>CA66102</t>
  </si>
  <si>
    <t>TA13-0000130</t>
  </si>
  <si>
    <t>15/04/24</t>
  </si>
  <si>
    <t>EG03-00000713</t>
  </si>
  <si>
    <t>19/08/24</t>
  </si>
  <si>
    <t>070225</t>
  </si>
  <si>
    <t>1120230330081</t>
  </si>
  <si>
    <t>CA65891</t>
  </si>
  <si>
    <t>TA13-0000128</t>
  </si>
  <si>
    <t>12/04/24</t>
  </si>
  <si>
    <t>230226</t>
  </si>
  <si>
    <t>1120240030052</t>
  </si>
  <si>
    <t>CA65207</t>
  </si>
  <si>
    <t>TA02-0000100-102</t>
  </si>
  <si>
    <t>05/04/24</t>
  </si>
  <si>
    <t>260525</t>
  </si>
  <si>
    <t>1120230030246</t>
  </si>
  <si>
    <t>CA64630</t>
  </si>
  <si>
    <t>PT0000598</t>
  </si>
  <si>
    <t>CABALLA S/T D 1X10 KG S/GLACE CRUDO</t>
  </si>
  <si>
    <t>200225</t>
  </si>
  <si>
    <t>1120230030102</t>
  </si>
  <si>
    <t>CA64502</t>
  </si>
  <si>
    <t>TA13-0000111-112</t>
  </si>
  <si>
    <t>27/03/24</t>
  </si>
  <si>
    <t>PT0000422</t>
  </si>
  <si>
    <t>BONITO S/T D 1X10KG S/GLACE CRUDO</t>
  </si>
  <si>
    <t>170325</t>
  </si>
  <si>
    <t>1120230030163</t>
  </si>
  <si>
    <t>CA64501</t>
  </si>
  <si>
    <t>PT0002765</t>
  </si>
  <si>
    <t>CANGREJO(I)TORAX PULPA CONG 1X1KG S/G PC</t>
  </si>
  <si>
    <t>101025</t>
  </si>
  <si>
    <t>1120220760500</t>
  </si>
  <si>
    <t>CA64344</t>
  </si>
  <si>
    <t>TA02-0000095/97</t>
  </si>
  <si>
    <t>001-0000009-10</t>
  </si>
  <si>
    <t>28/10/24</t>
  </si>
  <si>
    <t>Último dia de almacenamiento</t>
  </si>
  <si>
    <t>Total general</t>
  </si>
  <si>
    <t>Cuenta de Lote Tarima</t>
  </si>
  <si>
    <t>30/03/24</t>
  </si>
  <si>
    <t>TARIFA</t>
  </si>
  <si>
    <t>TOTAL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</si>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</sst>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/mm/yyyy;@"/>
    <numFmt numFmtId="166" formatCode="_-[$S/-280A]\ * #,##0.00_-;\-[$S/-280A]\ * #,##0.00_-;_-[$S/-280A]\ 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theme="7"/>
        <bgColor theme="7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medium">
        <color theme="7" tint="-0.249977111117893"/>
      </top>
      <bottom/>
      <diagonal/>
    </border>
    <border>
      <left/>
      <right/>
      <top style="thin">
        <color theme="7" tint="-0.249977111117893"/>
      </top>
      <bottom style="medium">
        <color theme="7" tint="-0.249977111117893"/>
      </bottom>
      <diagonal/>
    </border>
  </borders>
  <cellStyleXfs count="1">
    <xf numFmtId="0" fontId="0" fillId="0" borderId="0"/>
  </cellStyleXfs>
  <cellXfs count="13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5" fontId="2" fillId="0" borderId="1" xfId="0" applyNumberFormat="1" applyFont="1" applyBorder="1" applyAlignment="1">
      <alignment horizontal="center" vertical="center" wrapText="1" readingOrder="1"/>
    </xf>
    <xf numFmtId="0" fontId="1" fillId="0" borderId="0" xfId="0" applyNumberFormat="1" applyFont="1"/>
    <xf numFmtId="165" fontId="1" fillId="0" borderId="0" xfId="0" applyNumberFormat="1" applyFont="1"/>
    <xf numFmtId="0" fontId="5" fillId="0" borderId="0" xfId="0" pivotButton="1" applyFont="1"/>
    <xf numFmtId="0" fontId="4" fillId="3" borderId="2" xfId="0" applyFont="1" applyFill="1" applyBorder="1" applyAlignment="1">
      <alignment horizontal="center"/>
    </xf>
    <xf numFmtId="166" fontId="1" fillId="0" borderId="0" xfId="0" applyNumberFormat="1" applyFont="1"/>
    <xf numFmtId="166" fontId="3" fillId="0" borderId="3" xfId="0" applyNumberFormat="1" applyFont="1" applyBorder="1"/>
    <xf numFmtId="166" fontId="3" fillId="4" borderId="3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DD8E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621.79656412037" createdVersion="8" refreshedVersion="8" minRefreshableVersion="3" recordCount="12" xr:uid="{380EBE90-7F6B-48F6-B1A1-3538A61F0C67}">
  <cacheSource type="worksheet">
    <worksheetSource ref="A1:U13" sheet="RENOVACIONES AL 24.11.24"/>
  </cacheSource>
  <cacheFields count="21">
    <cacheField name="Núm Batch" numFmtId="0">
      <sharedItems containsSemiMixedTypes="0" containsString="0" containsNumber="1" containsInteger="1" minValue="956" maxValue="956"/>
    </cacheField>
    <cacheField name="Fecha de Renovación " numFmtId="165">
      <sharedItems containsSemiMixedTypes="0" containsNonDate="0" containsDate="1" containsString="0" minDate="2024-10-26T00:00:00" maxDate="2024-11-23T00:00:00" count="8">
        <d v="2024-11-17T00:00:00"/>
        <d v="2024-11-02T00:00:00"/>
        <d v="2024-11-13T00:00:00"/>
        <d v="2024-11-11T00:00:00"/>
        <d v="2024-11-08T00:00:00"/>
        <d v="2024-11-01T00:00:00"/>
        <d v="2024-10-26T00:00:00"/>
        <d v="2024-11-22T00:00:00"/>
      </sharedItems>
    </cacheField>
    <cacheField name="Último dia de almacenamiento" numFmtId="165">
      <sharedItems containsSemiMixedTypes="0" containsNonDate="0" containsDate="1" containsString="0" minDate="2024-11-24T00:00:00" maxDate="2024-12-22T00:00:00" count="8">
        <d v="2024-12-16T00:00:00"/>
        <d v="2024-12-01T00:00:00"/>
        <d v="2024-12-12T00:00:00"/>
        <d v="2024-12-10T00:00:00"/>
        <d v="2024-12-07T00:00:00"/>
        <d v="2024-11-30T00:00:00"/>
        <d v="2024-11-24T00:00:00"/>
        <d v="2024-12-21T00:00:00"/>
      </sharedItems>
    </cacheField>
    <cacheField name="Código de Cliente" numFmtId="0">
      <sharedItems/>
    </cacheField>
    <cacheField name="Código de Cargo_x000a_" numFmtId="0">
      <sharedItems/>
    </cacheField>
    <cacheField name="Producto" numFmtId="0">
      <sharedItems/>
    </cacheField>
    <cacheField name="Descripción" numFmtId="0">
      <sharedItems/>
    </cacheField>
    <cacheField name="Fecha de Caducidad" numFmtId="0">
      <sharedItems/>
    </cacheField>
    <cacheField name="Lote Cliente" numFmtId="0">
      <sharedItems/>
    </cacheField>
    <cacheField name="Lote Tarima" numFmtId="0">
      <sharedItems/>
    </cacheField>
    <cacheField name="Línea o Cantidad" numFmtId="0">
      <sharedItems containsSemiMixedTypes="0" containsString="0" containsNumber="1" containsInteger="1" minValue="1" maxValue="1"/>
    </cacheField>
    <cacheField name="Peso o Tarimas" numFmtId="0">
      <sharedItems containsSemiMixedTypes="0" containsString="0" containsNumber="1" containsInteger="1" minValue="1" maxValue="1"/>
    </cacheField>
    <cacheField name="Unidad" numFmtId="0">
      <sharedItems/>
    </cacheField>
    <cacheField name="Tarifa" numFmtId="0">
      <sharedItems containsSemiMixedTypes="0" containsString="0" containsNumber="1" containsInteger="1" minValue="100" maxValue="100"/>
    </cacheField>
    <cacheField name="Total Cargos" numFmtId="0">
      <sharedItems containsSemiMixedTypes="0" containsString="0" containsNumber="1" containsInteger="1" minValue="100" maxValue="100"/>
    </cacheField>
    <cacheField name="Moneda" numFmtId="0">
      <sharedItems/>
    </cacheField>
    <cacheField name="Referencia Entrada" numFmtId="0">
      <sharedItems containsBlank="1"/>
    </cacheField>
    <cacheField name="Fecha Entrada" numFmtId="0">
      <sharedItems containsBlank="1" count="9">
        <s v="18/09/24"/>
        <s v="05/06/24"/>
        <s v="17/04/24"/>
        <s v="15/04/24"/>
        <s v="12/04/24"/>
        <s v="05/04/24"/>
        <s v="30/03/24"/>
        <s v="27/03/24"/>
        <m u="1"/>
      </sharedItems>
    </cacheField>
    <cacheField name="Referencia Salida" numFmtId="0">
      <sharedItems containsBlank="1"/>
    </cacheField>
    <cacheField name="Fecha Salida" numFmtId="0">
      <sharedItems containsBlank="1"/>
    </cacheField>
    <cacheField name="Número de Periodos" numFmtId="0">
      <sharedItems containsSemiMixedTypes="0" containsString="0" containsNumber="1" containsInteger="1" minValue="3" maxValue="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n v="956"/>
    <x v="0"/>
    <x v="0"/>
    <s v="PE00070"/>
    <s v="APCO30"/>
    <s v="VARIOS"/>
    <s v="MUESTRAS VARIOS"/>
    <s v="230826"/>
    <s v="VARIOS"/>
    <s v="CA85589"/>
    <n v="1"/>
    <n v="1"/>
    <s v="PLT"/>
    <n v="100"/>
    <n v="100"/>
    <s v="SOL"/>
    <s v="TA02-0000109"/>
    <x v="0"/>
    <s v="TA02-0000109"/>
    <s v="28/09/24"/>
    <n v="3"/>
  </r>
  <r>
    <n v="956"/>
    <x v="1"/>
    <x v="1"/>
    <s v="PE00070"/>
    <s v="APCO30"/>
    <s v="PT0000203"/>
    <s v="PEZ VOLADOR OVAS CRUDO BLANCA 1X10 KG"/>
    <s v="121225"/>
    <s v="1120230030565"/>
    <s v="CA70158"/>
    <n v="1"/>
    <n v="1"/>
    <s v="PLT"/>
    <n v="100"/>
    <n v="100"/>
    <s v="SOL"/>
    <s v="TA02-0000105"/>
    <x v="1"/>
    <m/>
    <m/>
    <n v="6"/>
  </r>
  <r>
    <n v="956"/>
    <x v="2"/>
    <x v="2"/>
    <s v="PE00070"/>
    <s v="APCO30"/>
    <s v="PT0000085"/>
    <s v="PEZ VOLADOR OVAS CRUDO MUESTRAS 1X10 KG"/>
    <s v="231124"/>
    <s v="VARIOS"/>
    <s v="CA66208"/>
    <n v="1"/>
    <n v="1"/>
    <s v="PLT"/>
    <n v="100"/>
    <n v="100"/>
    <s v="SOL"/>
    <s v="TA13-0000131"/>
    <x v="2"/>
    <s v="TA36-0000015"/>
    <s v="05/06/24"/>
    <n v="8"/>
  </r>
  <r>
    <n v="956"/>
    <x v="2"/>
    <x v="2"/>
    <s v="PE00070"/>
    <s v="APCO30"/>
    <s v="PT0000084"/>
    <s v="PEZ VOLADOR OVAS CRUDO AMARILLA 1X10 KG"/>
    <s v="030824"/>
    <s v="1120220030398"/>
    <s v="CA66207"/>
    <n v="1"/>
    <n v="1"/>
    <s v="PLT"/>
    <n v="100"/>
    <n v="100"/>
    <s v="SOL"/>
    <s v="TA13-0000131"/>
    <x v="2"/>
    <s v="TA36-0000025"/>
    <s v="11/07/24"/>
    <n v="8"/>
  </r>
  <r>
    <n v="956"/>
    <x v="2"/>
    <x v="2"/>
    <s v="PE00070"/>
    <s v="APCO30"/>
    <s v="PT0001998"/>
    <s v="ANCHOVETA ENT B BLOCK 3X6KG S/GLACE CRUD"/>
    <s v="190324"/>
    <s v="VARIOS"/>
    <s v="CA66205"/>
    <n v="1"/>
    <n v="1"/>
    <s v="PLT"/>
    <n v="100"/>
    <n v="100"/>
    <s v="SOL"/>
    <s v="TA13-0000131"/>
    <x v="2"/>
    <m/>
    <m/>
    <n v="8"/>
  </r>
  <r>
    <n v="956"/>
    <x v="3"/>
    <x v="3"/>
    <s v="PE00070"/>
    <s v="APCO30"/>
    <s v="PT0000084"/>
    <s v="PEZ VOLADOR OVAS CRUDO AMARILLA 1X10 KG"/>
    <s v="290825"/>
    <s v="1120230030439"/>
    <s v="CA66102"/>
    <n v="1"/>
    <n v="1"/>
    <s v="PLT"/>
    <n v="100"/>
    <n v="100"/>
    <s v="SOL"/>
    <s v="TA13-0000130"/>
    <x v="3"/>
    <s v="EG03-00000713"/>
    <s v="19/08/24"/>
    <n v="8"/>
  </r>
  <r>
    <n v="956"/>
    <x v="4"/>
    <x v="4"/>
    <s v="PE00070"/>
    <s v="APCO30"/>
    <s v="PT0000203"/>
    <s v="PEZ VOLADOR OVAS CRUDO BLANCA 1X10 KG"/>
    <s v="070225"/>
    <s v="1120230330081"/>
    <s v="CA65891"/>
    <n v="1"/>
    <n v="1"/>
    <s v="PLT"/>
    <n v="100"/>
    <n v="100"/>
    <s v="SOL"/>
    <s v="TA13-0000128"/>
    <x v="4"/>
    <s v="EG03-00000713"/>
    <s v="19/08/24"/>
    <n v="8"/>
  </r>
  <r>
    <n v="956"/>
    <x v="5"/>
    <x v="5"/>
    <s v="PE00070"/>
    <s v="APCO30"/>
    <s v="PT0000085"/>
    <s v="PEZ VOLADOR OVAS CRUDO MUESTRAS 1X10 KG"/>
    <s v="230226"/>
    <s v="1120240030052"/>
    <s v="CA65207"/>
    <n v="1"/>
    <n v="1"/>
    <s v="PLT"/>
    <n v="100"/>
    <n v="100"/>
    <s v="SOL"/>
    <s v="TA02-0000100-102"/>
    <x v="5"/>
    <m/>
    <m/>
    <n v="8"/>
  </r>
  <r>
    <n v="956"/>
    <x v="6"/>
    <x v="6"/>
    <s v="PE00070"/>
    <s v="APCO30"/>
    <s v="PT0000203"/>
    <s v="PEZ VOLADOR OVAS CRUDO BLANCA 1X10 KG"/>
    <s v="260525"/>
    <s v="1120230030246"/>
    <s v="CA64630"/>
    <n v="1"/>
    <n v="1"/>
    <s v="PLT"/>
    <n v="100"/>
    <n v="100"/>
    <s v="SOL"/>
    <m/>
    <x v="6"/>
    <s v="EG03-00000713"/>
    <s v="19/08/24"/>
    <n v="8"/>
  </r>
  <r>
    <n v="956"/>
    <x v="7"/>
    <x v="7"/>
    <s v="PE00070"/>
    <s v="APCO30"/>
    <s v="PT0000598"/>
    <s v="CABALLA S/T D 1X10 KG S/GLACE CRUDO"/>
    <s v="200225"/>
    <s v="1120230030102"/>
    <s v="CA64502"/>
    <n v="1"/>
    <n v="1"/>
    <s v="PLT"/>
    <n v="100"/>
    <n v="100"/>
    <s v="SOL"/>
    <s v="TA13-0000111-112"/>
    <x v="7"/>
    <m/>
    <m/>
    <n v="9"/>
  </r>
  <r>
    <n v="956"/>
    <x v="7"/>
    <x v="7"/>
    <s v="PE00070"/>
    <s v="APCO30"/>
    <s v="PT0000422"/>
    <s v="BONITO S/T D 1X10KG S/GLACE CRUDO"/>
    <s v="170325"/>
    <s v="1120230030163"/>
    <s v="CA64501"/>
    <n v="1"/>
    <n v="1"/>
    <s v="PLT"/>
    <n v="100"/>
    <n v="100"/>
    <s v="SOL"/>
    <s v="TA13-0000111-112"/>
    <x v="7"/>
    <m/>
    <m/>
    <n v="9"/>
  </r>
  <r>
    <n v="956"/>
    <x v="7"/>
    <x v="7"/>
    <s v="PE00070"/>
    <s v="APCO30"/>
    <s v="PT0002765"/>
    <s v="CANGREJO(I)TORAX PULPA CONG 1X1KG S/G PC"/>
    <s v="101025"/>
    <s v="1120220760500"/>
    <s v="CA64344"/>
    <n v="1"/>
    <n v="1"/>
    <s v="PLT"/>
    <n v="100"/>
    <n v="100"/>
    <s v="SOL"/>
    <s v="TA02-0000095/97"/>
    <x v="7"/>
    <s v="001-0000009-10"/>
    <s v="28/10/24"/>
    <n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C1E175-4370-4ECA-A778-5D09DE5B212D}" name="TablaDinámica3" cacheId="2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D12" firstHeaderRow="1" firstDataRow="1" firstDataCol="3"/>
  <pivotFields count="21">
    <pivotField compact="0" outline="0" showAll="0" defaultSubtotal="0"/>
    <pivotField axis="axisRow" compact="0" numFmtId="165" outline="0" showAll="0" defaultSubtotal="0">
      <items count="8">
        <item x="6"/>
        <item x="5"/>
        <item x="1"/>
        <item x="4"/>
        <item x="3"/>
        <item x="2"/>
        <item x="0"/>
        <item x="7"/>
      </items>
    </pivotField>
    <pivotField axis="axisRow" compact="0" numFmtId="165" outline="0" showAll="0" defaultSubtotal="0">
      <items count="8">
        <item x="6"/>
        <item x="5"/>
        <item x="1"/>
        <item x="4"/>
        <item x="3"/>
        <item x="2"/>
        <item x="0"/>
        <item x="7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9">
        <item x="5"/>
        <item x="1"/>
        <item x="4"/>
        <item x="3"/>
        <item x="2"/>
        <item x="0"/>
        <item x="7"/>
        <item m="1" x="8"/>
        <item x="6"/>
      </items>
    </pivotField>
    <pivotField compact="0" outline="0" showAll="0" defaultSubtotal="0"/>
    <pivotField compact="0" outline="0" showAll="0" defaultSubtotal="0"/>
    <pivotField compact="0" outline="0" showAll="0" defaultSubtotal="0"/>
  </pivotFields>
  <rowFields count="3">
    <field x="1"/>
    <field x="2"/>
    <field x="17"/>
  </rowFields>
  <rowItems count="9">
    <i>
      <x/>
      <x/>
      <x v="8"/>
    </i>
    <i>
      <x v="1"/>
      <x v="1"/>
      <x/>
    </i>
    <i>
      <x v="2"/>
      <x v="2"/>
      <x v="1"/>
    </i>
    <i>
      <x v="3"/>
      <x v="3"/>
      <x v="2"/>
    </i>
    <i>
      <x v="4"/>
      <x v="4"/>
      <x v="3"/>
    </i>
    <i>
      <x v="5"/>
      <x v="5"/>
      <x v="4"/>
    </i>
    <i>
      <x v="6"/>
      <x v="6"/>
      <x v="5"/>
    </i>
    <i>
      <x v="7"/>
      <x v="7"/>
      <x v="6"/>
    </i>
    <i t="grand">
      <x/>
    </i>
  </rowItems>
  <colItems count="1">
    <i/>
  </colItems>
  <dataFields count="1">
    <dataField name="Cuenta de Lote Tarima" fld="9" subtotal="count" baseField="0" baseItem="0"/>
  </dataFields>
  <formats count="3">
    <format dxfId="3">
      <pivotArea field="1" type="button" dataOnly="0" labelOnly="1" outline="0" axis="axisRow" fieldPosition="0"/>
    </format>
    <format dxfId="2">
      <pivotArea field="2" type="button" dataOnly="0" labelOnly="1" outline="0" axis="axisRow" fieldPosition="1"/>
    </format>
    <format dxfId="1">
      <pivotArea field="17" type="button" dataOnly="0" labelOnly="1" outline="0" axis="axisRow" fieldPosition="2"/>
    </format>
  </format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showGridLines="0" topLeftCell="F7" workbookViewId="0">
      <selection activeCell="P11" sqref="P11"/>
    </sheetView>
  </sheetViews>
  <sheetFormatPr baseColWidth="10" defaultRowHeight="14.4" x14ac:dyDescent="0.3"/>
  <cols>
    <col min="1" max="1" width="12" customWidth="1"/>
    <col min="2" max="2" width="11.44140625" customWidth="1"/>
    <col min="3" max="3" width="12.88671875" customWidth="1"/>
    <col min="4" max="21" width="13.6640625" customWidth="1"/>
    <col min="22" max="22" width="0" hidden="1" customWidth="1"/>
    <col min="23" max="23" width="16.109375" customWidth="1"/>
    <col min="24" max="24" width="0.6640625" customWidth="1"/>
  </cols>
  <sheetData>
    <row r="1" spans="1:21" ht="39.6" x14ac:dyDescent="0.3">
      <c r="A1" s="1" t="s">
        <v>0</v>
      </c>
      <c r="B1" s="1" t="s">
        <v>1</v>
      </c>
      <c r="C1" s="1" t="s">
        <v>96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</row>
    <row r="2" spans="1:21" ht="26.4" x14ac:dyDescent="0.3">
      <c r="A2" s="2">
        <v>956</v>
      </c>
      <c r="B2" s="4">
        <v>45613</v>
      </c>
      <c r="C2" s="4">
        <f>B2+29</f>
        <v>45642</v>
      </c>
      <c r="D2" s="2" t="s">
        <v>20</v>
      </c>
      <c r="E2" s="2" t="s">
        <v>21</v>
      </c>
      <c r="F2" s="2" t="s">
        <v>22</v>
      </c>
      <c r="G2" s="3" t="s">
        <v>23</v>
      </c>
      <c r="H2" s="2" t="s">
        <v>24</v>
      </c>
      <c r="I2" s="2" t="s">
        <v>22</v>
      </c>
      <c r="J2" s="2" t="s">
        <v>25</v>
      </c>
      <c r="K2" s="2">
        <v>1</v>
      </c>
      <c r="L2" s="2">
        <v>1</v>
      </c>
      <c r="M2" s="2" t="s">
        <v>26</v>
      </c>
      <c r="N2" s="2">
        <v>100</v>
      </c>
      <c r="O2" s="2">
        <v>100</v>
      </c>
      <c r="P2" s="2" t="s">
        <v>27</v>
      </c>
      <c r="Q2" s="2" t="s">
        <v>28</v>
      </c>
      <c r="R2" s="2" t="s">
        <v>29</v>
      </c>
      <c r="S2" s="2" t="s">
        <v>28</v>
      </c>
      <c r="T2" s="2" t="s">
        <v>30</v>
      </c>
      <c r="U2" s="2">
        <v>3</v>
      </c>
    </row>
    <row r="3" spans="1:21" ht="52.8" x14ac:dyDescent="0.3">
      <c r="A3" s="2">
        <v>956</v>
      </c>
      <c r="B3" s="4">
        <v>45598</v>
      </c>
      <c r="C3" s="4">
        <f t="shared" ref="C3:C13" si="0">B3+29</f>
        <v>45627</v>
      </c>
      <c r="D3" s="2" t="s">
        <v>20</v>
      </c>
      <c r="E3" s="2" t="s">
        <v>21</v>
      </c>
      <c r="F3" s="2" t="s">
        <v>31</v>
      </c>
      <c r="G3" s="3" t="s">
        <v>32</v>
      </c>
      <c r="H3" s="2" t="s">
        <v>33</v>
      </c>
      <c r="I3" s="2" t="s">
        <v>34</v>
      </c>
      <c r="J3" s="2" t="s">
        <v>35</v>
      </c>
      <c r="K3" s="2">
        <v>1</v>
      </c>
      <c r="L3" s="2">
        <v>1</v>
      </c>
      <c r="M3" s="2" t="s">
        <v>26</v>
      </c>
      <c r="N3" s="2">
        <v>100</v>
      </c>
      <c r="O3" s="2">
        <v>100</v>
      </c>
      <c r="P3" s="2" t="s">
        <v>27</v>
      </c>
      <c r="Q3" s="2" t="s">
        <v>36</v>
      </c>
      <c r="R3" s="2" t="s">
        <v>37</v>
      </c>
      <c r="S3" s="2"/>
      <c r="T3" s="2"/>
      <c r="U3" s="2">
        <v>6</v>
      </c>
    </row>
    <row r="4" spans="1:21" ht="52.8" x14ac:dyDescent="0.3">
      <c r="A4" s="2">
        <v>956</v>
      </c>
      <c r="B4" s="4">
        <v>45609</v>
      </c>
      <c r="C4" s="4">
        <f t="shared" si="0"/>
        <v>45638</v>
      </c>
      <c r="D4" s="2" t="s">
        <v>20</v>
      </c>
      <c r="E4" s="2" t="s">
        <v>21</v>
      </c>
      <c r="F4" s="2" t="s">
        <v>38</v>
      </c>
      <c r="G4" s="3" t="s">
        <v>39</v>
      </c>
      <c r="H4" s="2" t="s">
        <v>40</v>
      </c>
      <c r="I4" s="2" t="s">
        <v>22</v>
      </c>
      <c r="J4" s="2" t="s">
        <v>41</v>
      </c>
      <c r="K4" s="2">
        <v>1</v>
      </c>
      <c r="L4" s="2">
        <v>1</v>
      </c>
      <c r="M4" s="2" t="s">
        <v>26</v>
      </c>
      <c r="N4" s="2">
        <v>100</v>
      </c>
      <c r="O4" s="2">
        <v>100</v>
      </c>
      <c r="P4" s="2" t="s">
        <v>27</v>
      </c>
      <c r="Q4" s="2" t="s">
        <v>42</v>
      </c>
      <c r="R4" s="2" t="s">
        <v>43</v>
      </c>
      <c r="S4" s="2" t="s">
        <v>44</v>
      </c>
      <c r="T4" s="2" t="s">
        <v>37</v>
      </c>
      <c r="U4" s="2">
        <v>8</v>
      </c>
    </row>
    <row r="5" spans="1:21" ht="52.8" x14ac:dyDescent="0.3">
      <c r="A5" s="2">
        <v>956</v>
      </c>
      <c r="B5" s="4">
        <v>45609</v>
      </c>
      <c r="C5" s="4">
        <f t="shared" si="0"/>
        <v>45638</v>
      </c>
      <c r="D5" s="2" t="s">
        <v>20</v>
      </c>
      <c r="E5" s="2" t="s">
        <v>21</v>
      </c>
      <c r="F5" s="2" t="s">
        <v>45</v>
      </c>
      <c r="G5" s="3" t="s">
        <v>46</v>
      </c>
      <c r="H5" s="2" t="s">
        <v>47</v>
      </c>
      <c r="I5" s="2" t="s">
        <v>48</v>
      </c>
      <c r="J5" s="2" t="s">
        <v>49</v>
      </c>
      <c r="K5" s="2">
        <v>1</v>
      </c>
      <c r="L5" s="2">
        <v>1</v>
      </c>
      <c r="M5" s="2" t="s">
        <v>26</v>
      </c>
      <c r="N5" s="2">
        <v>100</v>
      </c>
      <c r="O5" s="2">
        <v>100</v>
      </c>
      <c r="P5" s="2" t="s">
        <v>27</v>
      </c>
      <c r="Q5" s="2" t="s">
        <v>42</v>
      </c>
      <c r="R5" s="2" t="s">
        <v>43</v>
      </c>
      <c r="S5" s="2" t="s">
        <v>50</v>
      </c>
      <c r="T5" s="2" t="s">
        <v>51</v>
      </c>
      <c r="U5" s="2">
        <v>8</v>
      </c>
    </row>
    <row r="6" spans="1:21" ht="66" x14ac:dyDescent="0.3">
      <c r="A6" s="2">
        <v>956</v>
      </c>
      <c r="B6" s="4">
        <v>45609</v>
      </c>
      <c r="C6" s="4">
        <f t="shared" si="0"/>
        <v>45638</v>
      </c>
      <c r="D6" s="2" t="s">
        <v>20</v>
      </c>
      <c r="E6" s="2" t="s">
        <v>21</v>
      </c>
      <c r="F6" s="2" t="s">
        <v>52</v>
      </c>
      <c r="G6" s="3" t="s">
        <v>53</v>
      </c>
      <c r="H6" s="2" t="s">
        <v>54</v>
      </c>
      <c r="I6" s="2" t="s">
        <v>22</v>
      </c>
      <c r="J6" s="2" t="s">
        <v>55</v>
      </c>
      <c r="K6" s="2">
        <v>1</v>
      </c>
      <c r="L6" s="2">
        <v>1</v>
      </c>
      <c r="M6" s="2" t="s">
        <v>26</v>
      </c>
      <c r="N6" s="2">
        <v>100</v>
      </c>
      <c r="O6" s="2">
        <v>100</v>
      </c>
      <c r="P6" s="2" t="s">
        <v>27</v>
      </c>
      <c r="Q6" s="2" t="s">
        <v>42</v>
      </c>
      <c r="R6" s="2" t="s">
        <v>43</v>
      </c>
      <c r="S6" s="2"/>
      <c r="T6" s="2"/>
      <c r="U6" s="2">
        <v>8</v>
      </c>
    </row>
    <row r="7" spans="1:21" ht="52.8" x14ac:dyDescent="0.3">
      <c r="A7" s="2">
        <v>956</v>
      </c>
      <c r="B7" s="4">
        <v>45607</v>
      </c>
      <c r="C7" s="4">
        <f t="shared" si="0"/>
        <v>45636</v>
      </c>
      <c r="D7" s="2" t="s">
        <v>20</v>
      </c>
      <c r="E7" s="2" t="s">
        <v>21</v>
      </c>
      <c r="F7" s="2" t="s">
        <v>45</v>
      </c>
      <c r="G7" s="3" t="s">
        <v>46</v>
      </c>
      <c r="H7" s="2" t="s">
        <v>56</v>
      </c>
      <c r="I7" s="2" t="s">
        <v>57</v>
      </c>
      <c r="J7" s="2" t="s">
        <v>58</v>
      </c>
      <c r="K7" s="2">
        <v>1</v>
      </c>
      <c r="L7" s="2">
        <v>1</v>
      </c>
      <c r="M7" s="2" t="s">
        <v>26</v>
      </c>
      <c r="N7" s="2">
        <v>100</v>
      </c>
      <c r="O7" s="2">
        <v>100</v>
      </c>
      <c r="P7" s="2" t="s">
        <v>27</v>
      </c>
      <c r="Q7" s="2" t="s">
        <v>59</v>
      </c>
      <c r="R7" s="2" t="s">
        <v>60</v>
      </c>
      <c r="S7" s="2" t="s">
        <v>61</v>
      </c>
      <c r="T7" s="2" t="s">
        <v>62</v>
      </c>
      <c r="U7" s="2">
        <v>8</v>
      </c>
    </row>
    <row r="8" spans="1:21" ht="52.8" x14ac:dyDescent="0.3">
      <c r="A8" s="2">
        <v>956</v>
      </c>
      <c r="B8" s="4">
        <v>45604</v>
      </c>
      <c r="C8" s="4">
        <f t="shared" si="0"/>
        <v>45633</v>
      </c>
      <c r="D8" s="2" t="s">
        <v>20</v>
      </c>
      <c r="E8" s="2" t="s">
        <v>21</v>
      </c>
      <c r="F8" s="2" t="s">
        <v>31</v>
      </c>
      <c r="G8" s="3" t="s">
        <v>32</v>
      </c>
      <c r="H8" s="2" t="s">
        <v>63</v>
      </c>
      <c r="I8" s="2" t="s">
        <v>64</v>
      </c>
      <c r="J8" s="2" t="s">
        <v>65</v>
      </c>
      <c r="K8" s="2">
        <v>1</v>
      </c>
      <c r="L8" s="2">
        <v>1</v>
      </c>
      <c r="M8" s="2" t="s">
        <v>26</v>
      </c>
      <c r="N8" s="2">
        <v>100</v>
      </c>
      <c r="O8" s="2">
        <v>100</v>
      </c>
      <c r="P8" s="2" t="s">
        <v>27</v>
      </c>
      <c r="Q8" s="2" t="s">
        <v>66</v>
      </c>
      <c r="R8" s="2" t="s">
        <v>67</v>
      </c>
      <c r="S8" s="2" t="s">
        <v>61</v>
      </c>
      <c r="T8" s="2" t="s">
        <v>62</v>
      </c>
      <c r="U8" s="2">
        <v>8</v>
      </c>
    </row>
    <row r="9" spans="1:21" ht="52.8" x14ac:dyDescent="0.3">
      <c r="A9" s="2">
        <v>956</v>
      </c>
      <c r="B9" s="4">
        <v>45597</v>
      </c>
      <c r="C9" s="4">
        <f t="shared" si="0"/>
        <v>45626</v>
      </c>
      <c r="D9" s="2" t="s">
        <v>20</v>
      </c>
      <c r="E9" s="2" t="s">
        <v>21</v>
      </c>
      <c r="F9" s="2" t="s">
        <v>38</v>
      </c>
      <c r="G9" s="3" t="s">
        <v>39</v>
      </c>
      <c r="H9" s="2" t="s">
        <v>68</v>
      </c>
      <c r="I9" s="2" t="s">
        <v>69</v>
      </c>
      <c r="J9" s="2" t="s">
        <v>70</v>
      </c>
      <c r="K9" s="2">
        <v>1</v>
      </c>
      <c r="L9" s="2">
        <v>1</v>
      </c>
      <c r="M9" s="2" t="s">
        <v>26</v>
      </c>
      <c r="N9" s="2">
        <v>100</v>
      </c>
      <c r="O9" s="2">
        <v>100</v>
      </c>
      <c r="P9" s="2" t="s">
        <v>27</v>
      </c>
      <c r="Q9" s="2" t="s">
        <v>71</v>
      </c>
      <c r="R9" s="2" t="s">
        <v>72</v>
      </c>
      <c r="S9" s="2"/>
      <c r="T9" s="2"/>
      <c r="U9" s="2">
        <v>8</v>
      </c>
    </row>
    <row r="10" spans="1:21" ht="52.8" x14ac:dyDescent="0.3">
      <c r="A10" s="2">
        <v>956</v>
      </c>
      <c r="B10" s="4">
        <v>45591</v>
      </c>
      <c r="C10" s="4">
        <f t="shared" si="0"/>
        <v>45620</v>
      </c>
      <c r="D10" s="2" t="s">
        <v>20</v>
      </c>
      <c r="E10" s="2" t="s">
        <v>21</v>
      </c>
      <c r="F10" s="2" t="s">
        <v>31</v>
      </c>
      <c r="G10" s="3" t="s">
        <v>32</v>
      </c>
      <c r="H10" s="2" t="s">
        <v>73</v>
      </c>
      <c r="I10" s="2" t="s">
        <v>74</v>
      </c>
      <c r="J10" s="2" t="s">
        <v>75</v>
      </c>
      <c r="K10" s="2">
        <v>1</v>
      </c>
      <c r="L10" s="2">
        <v>1</v>
      </c>
      <c r="M10" s="2" t="s">
        <v>26</v>
      </c>
      <c r="N10" s="2">
        <v>100</v>
      </c>
      <c r="O10" s="2">
        <v>100</v>
      </c>
      <c r="P10" s="2" t="s">
        <v>27</v>
      </c>
      <c r="Q10" s="2"/>
      <c r="R10" s="2" t="s">
        <v>99</v>
      </c>
      <c r="S10" s="2" t="s">
        <v>61</v>
      </c>
      <c r="T10" s="2" t="s">
        <v>62</v>
      </c>
      <c r="U10" s="2">
        <v>8</v>
      </c>
    </row>
    <row r="11" spans="1:21" ht="52.8" x14ac:dyDescent="0.3">
      <c r="A11" s="2">
        <v>956</v>
      </c>
      <c r="B11" s="4">
        <v>45618</v>
      </c>
      <c r="C11" s="4">
        <f t="shared" si="0"/>
        <v>45647</v>
      </c>
      <c r="D11" s="2" t="s">
        <v>20</v>
      </c>
      <c r="E11" s="2" t="s">
        <v>21</v>
      </c>
      <c r="F11" s="2" t="s">
        <v>76</v>
      </c>
      <c r="G11" s="3" t="s">
        <v>77</v>
      </c>
      <c r="H11" s="2" t="s">
        <v>78</v>
      </c>
      <c r="I11" s="2" t="s">
        <v>79</v>
      </c>
      <c r="J11" s="2" t="s">
        <v>80</v>
      </c>
      <c r="K11" s="2">
        <v>1</v>
      </c>
      <c r="L11" s="2">
        <v>1</v>
      </c>
      <c r="M11" s="2" t="s">
        <v>26</v>
      </c>
      <c r="N11" s="2">
        <v>100</v>
      </c>
      <c r="O11" s="2">
        <v>100</v>
      </c>
      <c r="P11" s="2" t="s">
        <v>27</v>
      </c>
      <c r="Q11" s="2" t="s">
        <v>81</v>
      </c>
      <c r="R11" s="2" t="s">
        <v>82</v>
      </c>
      <c r="S11" s="2"/>
      <c r="T11" s="2"/>
      <c r="U11" s="2">
        <v>9</v>
      </c>
    </row>
    <row r="12" spans="1:21" ht="52.8" x14ac:dyDescent="0.3">
      <c r="A12" s="2">
        <v>956</v>
      </c>
      <c r="B12" s="4">
        <v>45618</v>
      </c>
      <c r="C12" s="4">
        <f t="shared" si="0"/>
        <v>45647</v>
      </c>
      <c r="D12" s="2" t="s">
        <v>20</v>
      </c>
      <c r="E12" s="2" t="s">
        <v>21</v>
      </c>
      <c r="F12" s="2" t="s">
        <v>83</v>
      </c>
      <c r="G12" s="3" t="s">
        <v>84</v>
      </c>
      <c r="H12" s="2" t="s">
        <v>85</v>
      </c>
      <c r="I12" s="2" t="s">
        <v>86</v>
      </c>
      <c r="J12" s="2" t="s">
        <v>87</v>
      </c>
      <c r="K12" s="2">
        <v>1</v>
      </c>
      <c r="L12" s="2">
        <v>1</v>
      </c>
      <c r="M12" s="2" t="s">
        <v>26</v>
      </c>
      <c r="N12" s="2">
        <v>100</v>
      </c>
      <c r="O12" s="2">
        <v>100</v>
      </c>
      <c r="P12" s="2" t="s">
        <v>27</v>
      </c>
      <c r="Q12" s="2" t="s">
        <v>81</v>
      </c>
      <c r="R12" s="2" t="s">
        <v>82</v>
      </c>
      <c r="S12" s="2"/>
      <c r="T12" s="2"/>
      <c r="U12" s="2">
        <v>9</v>
      </c>
    </row>
    <row r="13" spans="1:21" ht="52.8" x14ac:dyDescent="0.3">
      <c r="A13" s="2">
        <v>956</v>
      </c>
      <c r="B13" s="4">
        <v>45618</v>
      </c>
      <c r="C13" s="4">
        <f t="shared" si="0"/>
        <v>45647</v>
      </c>
      <c r="D13" s="2" t="s">
        <v>20</v>
      </c>
      <c r="E13" s="2" t="s">
        <v>21</v>
      </c>
      <c r="F13" s="2" t="s">
        <v>88</v>
      </c>
      <c r="G13" s="3" t="s">
        <v>89</v>
      </c>
      <c r="H13" s="2" t="s">
        <v>90</v>
      </c>
      <c r="I13" s="2" t="s">
        <v>91</v>
      </c>
      <c r="J13" s="2" t="s">
        <v>92</v>
      </c>
      <c r="K13" s="2">
        <v>1</v>
      </c>
      <c r="L13" s="2">
        <v>1</v>
      </c>
      <c r="M13" s="2" t="s">
        <v>26</v>
      </c>
      <c r="N13" s="2">
        <v>100</v>
      </c>
      <c r="O13" s="2">
        <v>100</v>
      </c>
      <c r="P13" s="2" t="s">
        <v>27</v>
      </c>
      <c r="Q13" s="2" t="s">
        <v>93</v>
      </c>
      <c r="R13" s="2" t="s">
        <v>82</v>
      </c>
      <c r="S13" s="2" t="s">
        <v>94</v>
      </c>
      <c r="T13" s="2" t="s">
        <v>95</v>
      </c>
      <c r="U13" s="2">
        <v>9</v>
      </c>
    </row>
  </sheetData>
  <conditionalFormatting sqref="J1:J1048576">
    <cfRule type="duplicateValues" dxfId="0" priority="1"/>
  </conditionalFormatting>
  <pageMargins left="1" right="1" top="1" bottom="1.45" header="1" footer="1"/>
  <pageSetup orientation="portrait" horizontalDpi="300" verticalDpi="300"/>
  <headerFooter alignWithMargins="0">
    <oddFooter>&amp;L&amp;"Arial,Regular"&amp;10 11/25/2024 5:55:14 PM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279B6-C23F-4DA0-9E52-299639CD7DC8}">
  <sheetPr>
    <tabColor rgb="FFFF0000"/>
  </sheetPr>
  <dimension ref="A2:G12"/>
  <sheetViews>
    <sheetView showGridLines="0" tabSelected="1" workbookViewId="0">
      <selection activeCell="G7" sqref="G7:G9"/>
    </sheetView>
  </sheetViews>
  <sheetFormatPr baseColWidth="10" defaultRowHeight="14.4" x14ac:dyDescent="0.3"/>
  <cols>
    <col min="1" max="1" width="12.88671875" customWidth="1"/>
    <col min="2" max="2" width="13.5546875" customWidth="1"/>
    <col min="3" max="3" width="10.77734375" customWidth="1"/>
    <col min="4" max="4" width="7.77734375" customWidth="1"/>
    <col min="5" max="5" width="14.6640625" customWidth="1"/>
    <col min="6" max="6" width="11.88671875" customWidth="1"/>
    <col min="7" max="7" width="11.5546875" style="12"/>
  </cols>
  <sheetData>
    <row r="2" spans="1:7" ht="15" thickBot="1" x14ac:dyDescent="0.35"/>
    <row r="3" spans="1:7" x14ac:dyDescent="0.3">
      <c r="A3" s="7" t="s">
        <v>1</v>
      </c>
      <c r="B3" s="7" t="s">
        <v>96</v>
      </c>
      <c r="C3" s="7" t="s">
        <v>16</v>
      </c>
      <c r="D3" t="s">
        <v>98</v>
      </c>
      <c r="E3" s="8" t="s">
        <v>100</v>
      </c>
      <c r="F3" s="8" t="s">
        <v>101</v>
      </c>
      <c r="G3" s="8" t="s">
        <v>102</v>
      </c>
    </row>
    <row r="4" spans="1:7" x14ac:dyDescent="0.3">
      <c r="A4" s="6">
        <v>45591</v>
      </c>
      <c r="B4" s="6">
        <v>45620</v>
      </c>
      <c r="C4" t="s">
        <v>99</v>
      </c>
      <c r="D4" s="5">
        <v>1</v>
      </c>
      <c r="E4" s="9">
        <v>100</v>
      </c>
      <c r="F4" s="9">
        <v>100</v>
      </c>
      <c r="G4" s="12">
        <v>8</v>
      </c>
    </row>
    <row r="5" spans="1:7" x14ac:dyDescent="0.3">
      <c r="A5" s="6">
        <v>45597</v>
      </c>
      <c r="B5" s="6">
        <v>45626</v>
      </c>
      <c r="C5" t="s">
        <v>72</v>
      </c>
      <c r="D5" s="5">
        <v>1</v>
      </c>
      <c r="E5" s="9">
        <v>100</v>
      </c>
      <c r="F5" s="9">
        <v>100</v>
      </c>
      <c r="G5" s="12">
        <v>8</v>
      </c>
    </row>
    <row r="6" spans="1:7" x14ac:dyDescent="0.3">
      <c r="A6" s="6">
        <v>45598</v>
      </c>
      <c r="B6" s="6">
        <v>45627</v>
      </c>
      <c r="C6" t="s">
        <v>37</v>
      </c>
      <c r="D6" s="5">
        <v>1</v>
      </c>
      <c r="E6" s="9">
        <v>100</v>
      </c>
      <c r="F6" s="9">
        <v>100</v>
      </c>
      <c r="G6" s="12">
        <v>4</v>
      </c>
    </row>
    <row r="7" spans="1:7" x14ac:dyDescent="0.3">
      <c r="A7" s="6">
        <v>45604</v>
      </c>
      <c r="B7" s="6">
        <v>45633</v>
      </c>
      <c r="C7" t="s">
        <v>67</v>
      </c>
      <c r="D7" s="5">
        <v>1</v>
      </c>
      <c r="E7" s="9">
        <v>100</v>
      </c>
      <c r="F7" s="9">
        <v>100</v>
      </c>
      <c r="G7" s="12">
        <v>8</v>
      </c>
    </row>
    <row r="8" spans="1:7" x14ac:dyDescent="0.3">
      <c r="A8" s="6">
        <v>45607</v>
      </c>
      <c r="B8" s="6">
        <v>45636</v>
      </c>
      <c r="C8" t="s">
        <v>60</v>
      </c>
      <c r="D8" s="5">
        <v>1</v>
      </c>
      <c r="E8" s="9">
        <v>100</v>
      </c>
      <c r="F8" s="9">
        <v>100</v>
      </c>
      <c r="G8" s="12">
        <v>8</v>
      </c>
    </row>
    <row r="9" spans="1:7" x14ac:dyDescent="0.3">
      <c r="A9" s="6">
        <v>45609</v>
      </c>
      <c r="B9" s="6">
        <v>45638</v>
      </c>
      <c r="C9" t="s">
        <v>43</v>
      </c>
      <c r="D9" s="5">
        <v>3</v>
      </c>
      <c r="E9" s="9">
        <v>100</v>
      </c>
      <c r="F9" s="9">
        <v>300</v>
      </c>
      <c r="G9" s="12">
        <v>8</v>
      </c>
    </row>
    <row r="10" spans="1:7" x14ac:dyDescent="0.3">
      <c r="A10" s="6">
        <v>45613</v>
      </c>
      <c r="B10" s="6">
        <v>45642</v>
      </c>
      <c r="C10" t="s">
        <v>29</v>
      </c>
      <c r="D10" s="5">
        <v>1</v>
      </c>
      <c r="E10" s="9">
        <v>100</v>
      </c>
      <c r="F10" s="9">
        <v>100</v>
      </c>
      <c r="G10" s="12">
        <v>3</v>
      </c>
    </row>
    <row r="11" spans="1:7" x14ac:dyDescent="0.3">
      <c r="A11" s="6">
        <v>45618</v>
      </c>
      <c r="B11" s="6">
        <v>45647</v>
      </c>
      <c r="C11" t="s">
        <v>82</v>
      </c>
      <c r="D11" s="5">
        <v>3</v>
      </c>
      <c r="E11" s="9">
        <v>100</v>
      </c>
      <c r="F11" s="9">
        <v>300</v>
      </c>
      <c r="G11" s="12">
        <v>9</v>
      </c>
    </row>
    <row r="12" spans="1:7" ht="15" thickBot="1" x14ac:dyDescent="0.35">
      <c r="A12" s="6" t="s">
        <v>97</v>
      </c>
      <c r="D12" s="5">
        <v>12</v>
      </c>
      <c r="E12" s="10">
        <v>100</v>
      </c>
      <c r="F12" s="11">
        <f>GETPIVOTDATA("Lote Tarima",$A$3)*E12</f>
        <v>1200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RENOVACIONES AL 24.11.24</vt:lpstr>
      <vt:lpstr>COBROS POSICIONES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 Yto Ortega</dc:creator>
  <cp:lastModifiedBy>Margareth Yajaira Yto Ortega</cp:lastModifiedBy>
  <dcterms:created xsi:type="dcterms:W3CDTF">2024-11-26T00:16:03Z</dcterms:created>
  <dcterms:modified xsi:type="dcterms:W3CDTF">2024-11-26T00:16:03Z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