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maritza_quispe_osf_pe/Documents/GUIAS - MATARANI/PLANO DE ESTIBA 2024/"/>
    </mc:Choice>
  </mc:AlternateContent>
  <xr:revisionPtr revIDLastSave="3" documentId="8_{7698BA78-34C5-4904-864B-B2E2A568E857}" xr6:coauthVersionLast="47" xr6:coauthVersionMax="47" xr10:uidLastSave="{1B1678EB-6A5E-4BB7-86F7-81E7EDB7A172}"/>
  <bookViews>
    <workbookView xWindow="-108" yWindow="-108" windowWidth="23256" windowHeight="12456" xr2:uid="{00000000-000D-0000-FFFF-FFFF00000000}"/>
  </bookViews>
  <sheets>
    <sheet name="v3" sheetId="3" r:id="rId1"/>
    <sheet name="PLANO DE ESTIBA UNIDAD 2 " sheetId="4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4" l="1"/>
  <c r="V15" i="4"/>
  <c r="V13" i="4"/>
  <c r="V14" i="4"/>
  <c r="AI46" i="3"/>
  <c r="AH46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14" i="3"/>
  <c r="AI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Rosmery Pulache</author>
    <author>Maritza Quispe</author>
  </authors>
  <commentList>
    <comment ref="K7" authorId="0" shapeId="0" xr:uid="{924F6D2F-86E6-46A8-A83B-A0133360B647}">
      <text>
        <r>
          <rPr>
            <b/>
            <sz val="9"/>
            <color indexed="81"/>
            <rFont val="Tahoma"/>
            <family val="2"/>
          </rPr>
          <t>Rosmery Pulache:</t>
        </r>
        <r>
          <rPr>
            <sz val="9"/>
            <color indexed="81"/>
            <rFont val="Tahoma"/>
            <family val="2"/>
          </rPr>
          <t xml:space="preserve">
Para Traslados : Especi
Para Exportación : Subclase
</t>
        </r>
      </text>
    </comment>
    <comment ref="AH32" authorId="1" shapeId="0" xr:uid="{04BF8BE2-E07F-4C38-9C8B-62635D0CFC72}">
      <text>
        <r>
          <rPr>
            <sz val="9"/>
            <color indexed="81"/>
            <rFont val="Tahoma"/>
            <family val="2"/>
          </rPr>
          <t xml:space="preserve">UNIDO EN UNA SOLA CAJA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Rosmery Pulache</author>
  </authors>
  <commentList>
    <comment ref="K7" authorId="0" shapeId="0" xr:uid="{A27C8BC0-F3A9-4E50-A845-CCCAF870A62F}">
      <text>
        <r>
          <rPr>
            <b/>
            <sz val="9"/>
            <color indexed="81"/>
            <rFont val="Tahoma"/>
            <family val="2"/>
          </rPr>
          <t>Rosmery Pulache:</t>
        </r>
        <r>
          <rPr>
            <sz val="9"/>
            <color indexed="81"/>
            <rFont val="Tahoma"/>
            <family val="2"/>
          </rPr>
          <t xml:space="preserve">
Para Traslados : Especi
Para Exportación : Subclase
</t>
        </r>
      </text>
    </comment>
  </commentList>
</comments>
</file>

<file path=xl/sharedStrings.xml><?xml version="1.0" encoding="utf-8"?>
<sst xmlns="http://schemas.openxmlformats.org/spreadsheetml/2006/main" count="205" uniqueCount="115">
  <si>
    <t>FECHA                                                  :</t>
  </si>
  <si>
    <t>EXPORTADOR              :</t>
  </si>
  <si>
    <t>H. INICIO            :</t>
  </si>
  <si>
    <t>H.FINAL            :</t>
  </si>
  <si>
    <t xml:space="preserve">CLIENTE                                              :                     </t>
  </si>
  <si>
    <t>CONTRATO                     :</t>
  </si>
  <si>
    <t>CANTIDAD                                                           :</t>
  </si>
  <si>
    <t>DESTINO                                            :</t>
  </si>
  <si>
    <t>PRODUCTO                    :</t>
  </si>
  <si>
    <t>N° CONTENEDOR                                            :</t>
  </si>
  <si>
    <t>SKU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</si>
  <si>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</si>
  <si>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</si>
  <si>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</si>
  <si>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</si>
  <si>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</si>
  <si>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</si>
  <si>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</si>
  <si>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</si>
  <si>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</si>
  <si>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</si>
  <si>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</si>
  <si>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</si>
  <si>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</si>
  <si>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</si>
  <si>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</si>
  <si>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</si>
  <si>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</si>
  <si>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</si>
  <si>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</si>
  <si>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</si>
  <si>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</si>
  <si>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</si>
  <si>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OBSERVACIONES</t>
  </si>
  <si>
    <t>ACCIONES CORRECTIVAS</t>
  </si>
  <si>
    <t>V°B° REPRESENTANTE DEL ÁREA DE ASEGURAMIENTO DE LA CALIDAD</t>
  </si>
  <si>
    <t>V°B° REPRESENTANTE DE PLANTA Y/O ALMACÉN</t>
  </si>
  <si>
    <t xml:space="preserve">NOMBRE: </t>
  </si>
  <si>
    <t>NOMBRE:</t>
  </si>
  <si>
    <t>PLANO DE ESTIBA DE LA CARGA</t>
  </si>
  <si>
    <r>
      <t xml:space="preserve">Código: </t>
    </r>
    <r>
      <rPr>
        <sz val="16"/>
        <color theme="1"/>
        <rFont val="Trueno"/>
      </rPr>
      <t>OSF-AL-FT-17</t>
    </r>
  </si>
  <si>
    <r>
      <t xml:space="preserve">Versión: </t>
    </r>
    <r>
      <rPr>
        <sz val="16"/>
        <color theme="1"/>
        <rFont val="Trueno"/>
      </rPr>
      <t>03</t>
    </r>
  </si>
  <si>
    <r>
      <t xml:space="preserve">Fecha de Aprobación: </t>
    </r>
    <r>
      <rPr>
        <sz val="16"/>
        <color theme="1"/>
        <rFont val="Trueno"/>
      </rPr>
      <t>10.01.2023</t>
    </r>
  </si>
  <si>
    <t xml:space="preserve">OP / LOT </t>
  </si>
  <si>
    <t>DESCRIPCIÓN (SKU)</t>
  </si>
  <si>
    <t xml:space="preserve">Fecha de
 Producción </t>
  </si>
  <si>
    <t xml:space="preserve">Peso 
Unitario 
(kg/ lb) </t>
  </si>
  <si>
    <t xml:space="preserve">N° FILAS / PALLETS </t>
  </si>
  <si>
    <t>TOTAL
(BULTOS)</t>
  </si>
  <si>
    <t>PESO TOTAL 
(kg/lb)</t>
  </si>
  <si>
    <t>23</t>
  </si>
  <si>
    <t>24</t>
  </si>
  <si>
    <t>25</t>
  </si>
  <si>
    <t>26</t>
  </si>
  <si>
    <t>27</t>
  </si>
  <si>
    <t>28</t>
  </si>
  <si>
    <t>PT0001909</t>
  </si>
  <si>
    <t>PT0001906</t>
  </si>
  <si>
    <t>PT0001913</t>
  </si>
  <si>
    <t>PT0001908</t>
  </si>
  <si>
    <t>PT0001917</t>
  </si>
  <si>
    <t>PT0001910</t>
  </si>
  <si>
    <t>1120230330224</t>
  </si>
  <si>
    <t>1120230330225</t>
  </si>
  <si>
    <t>1120230330226</t>
  </si>
  <si>
    <t>1120230330227</t>
  </si>
  <si>
    <t>1120230330228</t>
  </si>
  <si>
    <t>1120230330230</t>
  </si>
  <si>
    <t>1120230330231</t>
  </si>
  <si>
    <t>1120240330001</t>
  </si>
  <si>
    <t>1120240330002</t>
  </si>
  <si>
    <t>1120240330003</t>
  </si>
  <si>
    <t>PERICO LOMOS 1 - 2 LB A 1 X 25 KG SIN GLACE CRUDO</t>
  </si>
  <si>
    <t>PERICO LOMOS 0 - 16 OZ A 1 X 25 KG SIN GLACE CRUDO</t>
  </si>
  <si>
    <t>PERICO LOMOS 3-UP LB A 1 X 25 KG SIN GLACE CRUDO</t>
  </si>
  <si>
    <t>PERICO PANZA 0 - 16 OZ A 1 X 25 KG SIN GLACE CRUDO</t>
  </si>
  <si>
    <t>PERICO PANZA 1 - 2 LB A 1 X 25 KG SIN GLACE CRUDO</t>
  </si>
  <si>
    <t>PERICO LOMOS 2 - 3 LB A 1 X 25 KG SIN GLACE CRUDO</t>
  </si>
  <si>
    <t>1120230330215</t>
  </si>
  <si>
    <t>1120230330217</t>
  </si>
  <si>
    <t>1120230330219</t>
  </si>
  <si>
    <t>1120230330222</t>
  </si>
  <si>
    <t>1120240330006</t>
  </si>
  <si>
    <t>PT0000126</t>
  </si>
  <si>
    <t>PT0001083</t>
  </si>
  <si>
    <t>PT0000249</t>
  </si>
  <si>
    <t>1120240330005</t>
  </si>
  <si>
    <t>1120230330209</t>
  </si>
  <si>
    <t>PT0001918</t>
  </si>
  <si>
    <t>PT0000091</t>
  </si>
  <si>
    <t>PT0001921</t>
  </si>
  <si>
    <t>PERICO PANZA 2 - 3 LB A 1 X 25 KG SIN GLACE CRUDO</t>
  </si>
  <si>
    <t>PERICO FILETE C/PIEL S/ESPINA 5.0/7.0 LB A 1X50 LB CON GLACE CRUDO</t>
  </si>
  <si>
    <t>PERICO TROZOS A GRANEL 1X20 KG SIN GLACE CRUDO</t>
  </si>
  <si>
    <t>PERICO PANZA 3-UP LB A 1 X 25 KG SIN GLACE CRUDO</t>
  </si>
  <si>
    <t>BONITO ENTERO IQF EN CAJA  1.5 - UP A 1X30 KG CON GLACE CRUDO</t>
  </si>
  <si>
    <t>PERICO LOMO/PANZA 0-16 OZ MN 1 X 25 KG SIN GLACE CRUDO</t>
  </si>
  <si>
    <t xml:space="preserve">FLECHAS -TROZOS -BONITO </t>
  </si>
  <si>
    <t xml:space="preserve">ALFRIMAC PRO </t>
  </si>
  <si>
    <t xml:space="preserve">DIRIMENCIAS </t>
  </si>
  <si>
    <r>
      <t xml:space="preserve">Código: </t>
    </r>
    <r>
      <rPr>
        <sz val="9"/>
        <color theme="1"/>
        <rFont val="Trueno"/>
      </rPr>
      <t>OSF-AL-FT-17</t>
    </r>
  </si>
  <si>
    <r>
      <t xml:space="preserve">Versión: </t>
    </r>
    <r>
      <rPr>
        <sz val="9"/>
        <color theme="1"/>
        <rFont val="Trueno"/>
      </rPr>
      <t>03</t>
    </r>
  </si>
  <si>
    <r>
      <t xml:space="preserve">Fecha de Aprobación: </t>
    </r>
    <r>
      <rPr>
        <sz val="9"/>
        <color theme="1"/>
        <rFont val="Trueno"/>
      </rPr>
      <t>10.01.2023</t>
    </r>
  </si>
  <si>
    <t>MQ0803004</t>
  </si>
  <si>
    <t>MQ0803001</t>
  </si>
  <si>
    <t>1120241010008</t>
  </si>
  <si>
    <t>CABALLA MQ ENTERA 500-UP A 2X10 KG CON GLACE CRUDO</t>
  </si>
  <si>
    <t>CABALLA MQ ENTERA 300-500 A 2X10 KG CON GLACE CRUDO</t>
  </si>
  <si>
    <t>TOTAL</t>
  </si>
  <si>
    <t xml:space="preserve">PESQUERA DIAMANTE </t>
  </si>
  <si>
    <t xml:space="preserve">CABALLA ENTERA CONGELADA </t>
  </si>
  <si>
    <t>Maritza Quispe Motta</t>
  </si>
  <si>
    <t xml:space="preserve">TOMAR NOTA: TODO LO RESALTADO DE CELESTE NO SE DECLARO A SANIPES YA QUE ES PRODUCTO DE UNION DE SALDOS DE OPS YA PRODUCIDAS  </t>
  </si>
  <si>
    <t xml:space="preserve">SE ENVIA 2 CAJAS CON DIRIMENCIAS , SE REALIZO TRASFERENCIA AL ALM-  AMS ALFRIMAC COMAS </t>
  </si>
  <si>
    <t xml:space="preserve">SAIDA COCHON QUISPE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</si>
</sst>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3">
    <font>
      <sz val="11"/>
      <color theme="1"/>
      <name val="Calibri"/>
      <family val="2"/>
      <scheme val="minor"/>
    </font>
    <font>
      <sz val="11"/>
      <color theme="1"/>
      <name val="TrUENO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Trueno"/>
    </font>
    <font>
      <b/>
      <sz val="16"/>
      <color theme="1"/>
      <name val="TrUENO"/>
    </font>
    <font>
      <sz val="16"/>
      <color theme="1"/>
      <name val="Trueno"/>
    </font>
    <font>
      <sz val="14"/>
      <color theme="1"/>
      <name val="TrUENO"/>
    </font>
    <font>
      <b/>
      <sz val="11"/>
      <name val="Arial"/>
      <family val="2"/>
    </font>
    <font>
      <b/>
      <sz val="14"/>
      <color theme="1"/>
      <name val="Trueno"/>
    </font>
    <font>
      <b/>
      <sz val="14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name val="TrUENO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63"/>
      <name val="Calibri"/>
      <family val="2"/>
    </font>
    <font>
      <sz val="12"/>
      <name val="Arial"/>
      <family val="2"/>
    </font>
    <font>
      <sz val="12"/>
      <color indexed="63"/>
      <name val="Arial"/>
      <family val="2"/>
    </font>
    <font>
      <b/>
      <sz val="12"/>
      <color indexed="63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63"/>
      <name val="Calibri"/>
      <family val="2"/>
    </font>
    <font>
      <b/>
      <sz val="14"/>
      <color indexed="63"/>
      <name val="Calibri"/>
      <family val="2"/>
    </font>
    <font>
      <b/>
      <sz val="9"/>
      <color theme="1"/>
      <name val="Trueno"/>
    </font>
    <font>
      <b/>
      <sz val="9"/>
      <name val="TrUENO"/>
    </font>
    <font>
      <sz val="9"/>
      <color theme="1"/>
      <name val="Trueno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63"/>
      <name val="Arial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7" fillId="2" borderId="8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31" xfId="0" applyFont="1" applyFill="1" applyBorder="1"/>
    <xf numFmtId="0" fontId="7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2" borderId="34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14" fontId="17" fillId="0" borderId="2" xfId="0" applyNumberFormat="1" applyFont="1" applyBorder="1" applyAlignment="1">
      <alignment horizontal="center"/>
    </xf>
    <xf numFmtId="49" fontId="18" fillId="2" borderId="2" xfId="0" applyNumberFormat="1" applyFont="1" applyFill="1" applyBorder="1" applyAlignment="1">
      <alignment horizontal="center" vertical="top" wrapText="1"/>
    </xf>
    <xf numFmtId="0" fontId="17" fillId="0" borderId="2" xfId="0" applyFont="1" applyBorder="1"/>
    <xf numFmtId="14" fontId="18" fillId="2" borderId="2" xfId="0" applyNumberFormat="1" applyFont="1" applyFill="1" applyBorder="1" applyAlignment="1">
      <alignment horizontal="center" vertical="top"/>
    </xf>
    <xf numFmtId="0" fontId="15" fillId="2" borderId="45" xfId="0" applyFont="1" applyFill="1" applyBorder="1" applyAlignment="1">
      <alignment vertical="center"/>
    </xf>
    <xf numFmtId="0" fontId="15" fillId="2" borderId="46" xfId="0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49" fontId="15" fillId="2" borderId="35" xfId="0" applyNumberFormat="1" applyFont="1" applyFill="1" applyBorder="1" applyAlignment="1">
      <alignment horizontal="center" vertical="center"/>
    </xf>
    <xf numFmtId="49" fontId="15" fillId="2" borderId="29" xfId="0" applyNumberFormat="1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49" fontId="21" fillId="4" borderId="0" xfId="0" applyNumberFormat="1" applyFont="1" applyFill="1" applyAlignment="1">
      <alignment horizontal="center" vertical="top" wrapText="1"/>
    </xf>
    <xf numFmtId="14" fontId="21" fillId="4" borderId="0" xfId="0" applyNumberFormat="1" applyFont="1" applyFill="1" applyAlignment="1">
      <alignment horizontal="center" vertical="top"/>
    </xf>
    <xf numFmtId="164" fontId="21" fillId="4" borderId="4" xfId="0" applyNumberFormat="1" applyFont="1" applyFill="1" applyBorder="1" applyAlignment="1">
      <alignment horizontal="center" vertical="top"/>
    </xf>
    <xf numFmtId="49" fontId="22" fillId="4" borderId="0" xfId="0" applyNumberFormat="1" applyFont="1" applyFill="1" applyAlignment="1">
      <alignment horizontal="left" vertical="top" wrapText="1"/>
    </xf>
    <xf numFmtId="0" fontId="25" fillId="0" borderId="8" xfId="0" applyFont="1" applyBorder="1"/>
    <xf numFmtId="0" fontId="25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/>
    <xf numFmtId="0" fontId="25" fillId="2" borderId="8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/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horizontal="center"/>
    </xf>
    <xf numFmtId="0" fontId="25" fillId="2" borderId="31" xfId="0" applyFont="1" applyFill="1" applyBorder="1"/>
    <xf numFmtId="0" fontId="25" fillId="2" borderId="0" xfId="0" applyFont="1" applyFill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right" vertical="center"/>
    </xf>
    <xf numFmtId="0" fontId="25" fillId="2" borderId="11" xfId="0" applyFont="1" applyFill="1" applyBorder="1" applyAlignment="1">
      <alignment horizontal="right" vertical="center"/>
    </xf>
    <xf numFmtId="0" fontId="25" fillId="2" borderId="11" xfId="0" applyFont="1" applyFill="1" applyBorder="1" applyAlignment="1">
      <alignment vertical="center"/>
    </xf>
    <xf numFmtId="0" fontId="25" fillId="2" borderId="9" xfId="0" applyFont="1" applyFill="1" applyBorder="1" applyAlignment="1">
      <alignment vertical="center"/>
    </xf>
    <xf numFmtId="0" fontId="26" fillId="2" borderId="28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14" fontId="28" fillId="0" borderId="2" xfId="0" applyNumberFormat="1" applyFont="1" applyBorder="1" applyAlignment="1">
      <alignment horizontal="center"/>
    </xf>
    <xf numFmtId="0" fontId="27" fillId="2" borderId="34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/>
    </xf>
    <xf numFmtId="49" fontId="29" fillId="2" borderId="2" xfId="0" applyNumberFormat="1" applyFont="1" applyFill="1" applyBorder="1" applyAlignment="1">
      <alignment horizontal="center" vertical="center"/>
    </xf>
    <xf numFmtId="0" fontId="28" fillId="0" borderId="2" xfId="0" applyFont="1" applyBorder="1"/>
    <xf numFmtId="0" fontId="27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31" fillId="0" borderId="0" xfId="0" applyFont="1"/>
    <xf numFmtId="0" fontId="28" fillId="0" borderId="30" xfId="0" applyFont="1" applyBorder="1" applyAlignment="1">
      <alignment horizontal="center"/>
    </xf>
    <xf numFmtId="49" fontId="0" fillId="0" borderId="0" xfId="0" applyNumberFormat="1"/>
    <xf numFmtId="0" fontId="23" fillId="2" borderId="12" xfId="0" applyFont="1" applyFill="1" applyBorder="1" applyAlignment="1">
      <alignment horizontal="center"/>
    </xf>
    <xf numFmtId="0" fontId="26" fillId="2" borderId="35" xfId="0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49" fontId="23" fillId="2" borderId="1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2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25" xfId="0" applyFont="1" applyFill="1" applyBorder="1" applyAlignment="1">
      <alignment horizontal="center"/>
    </xf>
    <xf numFmtId="0" fontId="25" fillId="2" borderId="26" xfId="0" applyFont="1" applyFill="1" applyBorder="1" applyAlignment="1">
      <alignment horizontal="center"/>
    </xf>
    <xf numFmtId="0" fontId="25" fillId="2" borderId="27" xfId="0" applyFont="1" applyFill="1" applyBorder="1" applyAlignment="1">
      <alignment horizontal="center"/>
    </xf>
    <xf numFmtId="0" fontId="30" fillId="3" borderId="43" xfId="0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left" vertical="center"/>
    </xf>
    <xf numFmtId="0" fontId="30" fillId="3" borderId="14" xfId="0" applyFont="1" applyFill="1" applyBorder="1" applyAlignment="1">
      <alignment horizontal="left" vertical="center"/>
    </xf>
    <xf numFmtId="0" fontId="30" fillId="3" borderId="15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22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6" fillId="0" borderId="28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23" fillId="2" borderId="13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2" borderId="3" xfId="0" applyFont="1" applyFill="1" applyBorder="1" applyAlignment="1">
      <alignment horizontal="left"/>
    </xf>
    <xf numFmtId="0" fontId="25" fillId="2" borderId="42" xfId="0" applyFont="1" applyFill="1" applyBorder="1" applyAlignment="1">
      <alignment horizontal="left"/>
    </xf>
    <xf numFmtId="0" fontId="25" fillId="2" borderId="32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/>
    </xf>
    <xf numFmtId="20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31" xfId="0" applyFont="1" applyFill="1" applyBorder="1" applyAlignment="1">
      <alignment horizontal="center"/>
    </xf>
    <xf numFmtId="2" fontId="25" fillId="2" borderId="1" xfId="0" applyNumberFormat="1" applyFont="1" applyFill="1" applyBorder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3" fillId="0" borderId="33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3" fillId="0" borderId="36" xfId="0" applyFont="1" applyBorder="1" applyAlignment="1">
      <alignment horizontal="left" vertical="center"/>
    </xf>
    <xf numFmtId="0" fontId="23" fillId="0" borderId="37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23" fillId="0" borderId="38" xfId="0" applyFont="1" applyBorder="1" applyAlignment="1">
      <alignment horizontal="left" vertical="center"/>
    </xf>
    <xf numFmtId="14" fontId="25" fillId="2" borderId="1" xfId="0" applyNumberFormat="1" applyFont="1" applyFill="1" applyBorder="1" applyAlignment="1">
      <alignment horizontal="center" vertical="center"/>
    </xf>
    <xf numFmtId="49" fontId="16" fillId="5" borderId="2" xfId="0" applyNumberFormat="1" applyFont="1" applyFill="1" applyBorder="1" applyAlignment="1">
      <alignment horizontal="center" vertical="top" wrapText="1"/>
    </xf>
    <xf numFmtId="49" fontId="16" fillId="5" borderId="2" xfId="0" applyNumberFormat="1" applyFont="1" applyFill="1" applyBorder="1" applyAlignment="1">
      <alignment horizontal="left" vertical="top" wrapText="1"/>
    </xf>
    <xf numFmtId="14" fontId="16" fillId="5" borderId="2" xfId="0" applyNumberFormat="1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164" fontId="16" fillId="5" borderId="2" xfId="0" applyNumberFormat="1" applyFont="1" applyFill="1" applyBorder="1" applyAlignment="1">
      <alignment horizontal="center" vertical="top"/>
    </xf>
    <xf numFmtId="0" fontId="20" fillId="5" borderId="47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37919</xdr:colOff>
      <xdr:row>0</xdr:row>
      <xdr:rowOff>83457</xdr:rowOff>
    </xdr:from>
    <xdr:to>
      <xdr:col>2</xdr:col>
      <xdr:colOff>17319</xdr:colOff>
      <xdr:row>2</xdr:row>
      <xdr:rowOff>215900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FC27DF-28F0-4B14-9C9D-443406CFF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219" y="83457"/>
          <a:ext cx="1719300" cy="869043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30</xdr:col>
      <xdr:colOff>304800</xdr:colOff>
      <xdr:row>48</xdr:row>
      <xdr:rowOff>134620</xdr:rowOff>
    </xdr:to>
    <xdr:sp macro="" textlink="">
      <xdr:nvSpPr>
        <xdr:cNvPr id="3" name="avatar">
          <a:extLst>
            <a:ext uri="{FF2B5EF4-FFF2-40B4-BE49-F238E27FC236}">
              <a16:creationId xmlns:a16="http://schemas.microsoft.com/office/drawing/2014/main" id="{ECFF2925-8C08-43CE-8A0F-247532B59D2B}"/>
            </a:ext>
          </a:extLst>
        </xdr:cNvPr>
        <xdr:cNvSpPr>
          <a:spLocks noChangeAspect="1" noChangeArrowheads="1"/>
        </xdr:cNvSpPr>
      </xdr:nvSpPr>
      <xdr:spPr bwMode="auto">
        <a:xfrm>
          <a:off x="17800320" y="3855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28</xdr:col>
      <xdr:colOff>292100</xdr:colOff>
      <xdr:row>52</xdr:row>
      <xdr:rowOff>152729</xdr:rowOff>
    </xdr:from>
    <xdr:to>
      <xdr:col>34</xdr:col>
      <xdr:colOff>25400</xdr:colOff>
      <xdr:row>55</xdr:row>
      <xdr:rowOff>96838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7AA581-775D-C375-A483-97D5609E3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0" y="18377229"/>
          <a:ext cx="2425700" cy="795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924280</xdr:colOff>
      <xdr:row>3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715FC5-0483-4F4F-B1D1-B9529AADE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716760" cy="70866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19</xdr:col>
      <xdr:colOff>60960</xdr:colOff>
      <xdr:row>19</xdr:row>
      <xdr:rowOff>111760</xdr:rowOff>
    </xdr:to>
    <xdr:sp macro="" textlink="">
      <xdr:nvSpPr>
        <xdr:cNvPr id="3" name="avatar">
          <a:extLst>
            <a:ext uri="{FF2B5EF4-FFF2-40B4-BE49-F238E27FC236}">
              <a16:creationId xmlns:a16="http://schemas.microsoft.com/office/drawing/2014/main" id="{EE5330DD-708B-4DCF-A221-7F590123B450}"/>
            </a:ext>
          </a:extLst>
        </xdr:cNvPr>
        <xdr:cNvSpPr>
          <a:spLocks noChangeAspect="1" noChangeArrowheads="1"/>
        </xdr:cNvSpPr>
      </xdr:nvSpPr>
      <xdr:spPr bwMode="auto">
        <a:xfrm>
          <a:off x="16375380" y="16543020"/>
          <a:ext cx="3048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213360</xdr:colOff>
      <xdr:row>21</xdr:row>
      <xdr:rowOff>56063</xdr:rowOff>
    </xdr:from>
    <xdr:to>
      <xdr:col>22</xdr:col>
      <xdr:colOff>388620</xdr:colOff>
      <xdr:row>24</xdr:row>
      <xdr:rowOff>147638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976A38-385E-4432-8ADF-13AC11B47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720" y="3949883"/>
          <a:ext cx="1943100" cy="640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3F8E-0852-4DF1-B4CD-B6102BC21E46}">
  <sheetPr>
    <pageSetUpPr fitToPage="1"/>
  </sheetPr>
  <dimension ref="A1:AI62"/>
  <sheetViews>
    <sheetView tabSelected="1" topLeftCell="A37" zoomScale="60" zoomScaleNormal="60" workbookViewId="0">
      <selection activeCell="A53" sqref="A53:Q57"/>
    </sheetView>
  </sheetViews>
  <sheetFormatPr baseColWidth="10" defaultColWidth="11.44140625" defaultRowHeight="13.8"/>
  <cols>
    <col min="1" max="1" width="30.88671875" style="1" customWidth="1"/>
    <col min="2" max="2" width="25.33203125" style="1" customWidth="1"/>
    <col min="3" max="3" width="91" style="1" customWidth="1"/>
    <col min="4" max="4" width="16.44140625" style="1" customWidth="1"/>
    <col min="5" max="5" width="11.5546875" style="1" customWidth="1"/>
    <col min="6" max="16" width="5.77734375" style="1" customWidth="1"/>
    <col min="17" max="28" width="5.77734375" style="1" hidden="1" customWidth="1"/>
    <col min="29" max="33" width="5.77734375" style="1" customWidth="1"/>
    <col min="34" max="34" width="10.5546875" style="25" customWidth="1"/>
    <col min="35" max="35" width="17.88671875" style="1" customWidth="1"/>
    <col min="36" max="16384" width="11.44140625" style="1"/>
  </cols>
  <sheetData>
    <row r="1" spans="1:35" ht="29.25" customHeight="1">
      <c r="A1" s="89"/>
      <c r="B1" s="90"/>
      <c r="C1" s="91"/>
      <c r="D1" s="98" t="s">
        <v>39</v>
      </c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100"/>
      <c r="AB1" s="107" t="s">
        <v>40</v>
      </c>
      <c r="AC1" s="108"/>
      <c r="AD1" s="108"/>
      <c r="AE1" s="108"/>
      <c r="AF1" s="108"/>
      <c r="AG1" s="108"/>
      <c r="AH1" s="109"/>
      <c r="AI1" s="110"/>
    </row>
    <row r="2" spans="1:35" ht="29.25" customHeight="1">
      <c r="A2" s="92"/>
      <c r="B2" s="93"/>
      <c r="C2" s="94"/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3"/>
      <c r="AB2" s="111" t="s">
        <v>41</v>
      </c>
      <c r="AC2" s="112"/>
      <c r="AD2" s="112"/>
      <c r="AE2" s="112"/>
      <c r="AF2" s="112"/>
      <c r="AG2" s="112"/>
      <c r="AH2" s="113"/>
      <c r="AI2" s="114"/>
    </row>
    <row r="3" spans="1:35" ht="29.25" customHeight="1" thickBot="1">
      <c r="A3" s="95"/>
      <c r="B3" s="96"/>
      <c r="C3" s="97"/>
      <c r="D3" s="104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6"/>
      <c r="AB3" s="115" t="s">
        <v>42</v>
      </c>
      <c r="AC3" s="116"/>
      <c r="AD3" s="116"/>
      <c r="AE3" s="116"/>
      <c r="AF3" s="116"/>
      <c r="AG3" s="116"/>
      <c r="AH3" s="117"/>
      <c r="AI3" s="118"/>
    </row>
    <row r="4" spans="1:35">
      <c r="A4" s="5"/>
      <c r="AG4" s="18"/>
      <c r="AH4" s="23"/>
      <c r="AI4" s="6"/>
    </row>
    <row r="5" spans="1:35" s="8" customFormat="1" ht="19.2" customHeight="1">
      <c r="A5" s="122" t="s">
        <v>0</v>
      </c>
      <c r="B5" s="88"/>
      <c r="C5" s="133">
        <v>45324</v>
      </c>
      <c r="D5" s="133"/>
      <c r="E5" s="133"/>
      <c r="F5" s="126"/>
      <c r="G5" s="20"/>
      <c r="H5" s="20"/>
      <c r="I5" s="20"/>
      <c r="K5" s="88" t="s">
        <v>1</v>
      </c>
      <c r="L5" s="88"/>
      <c r="M5" s="88"/>
      <c r="N5" s="126"/>
      <c r="O5" s="126"/>
      <c r="P5" s="126"/>
      <c r="Q5" s="126"/>
      <c r="R5" s="126"/>
      <c r="S5" s="126"/>
      <c r="T5" s="126"/>
      <c r="U5" s="126"/>
      <c r="V5" s="9"/>
      <c r="W5" s="9"/>
      <c r="X5" s="88" t="s">
        <v>2</v>
      </c>
      <c r="Y5" s="88"/>
      <c r="Z5" s="125"/>
      <c r="AA5" s="126"/>
      <c r="AB5" s="126"/>
      <c r="AD5" s="127" t="s">
        <v>3</v>
      </c>
      <c r="AE5" s="127"/>
      <c r="AF5" s="128"/>
      <c r="AG5" s="129"/>
      <c r="AH5" s="129"/>
      <c r="AI5" s="130"/>
    </row>
    <row r="6" spans="1:35" s="8" customFormat="1" ht="23.4" customHeight="1">
      <c r="A6" s="122" t="s">
        <v>4</v>
      </c>
      <c r="B6" s="88"/>
      <c r="C6" s="131"/>
      <c r="D6" s="131"/>
      <c r="E6" s="131"/>
      <c r="F6" s="131"/>
      <c r="G6" s="20"/>
      <c r="H6" s="20"/>
      <c r="I6" s="20"/>
      <c r="K6" s="88" t="s">
        <v>5</v>
      </c>
      <c r="L6" s="88"/>
      <c r="M6" s="88"/>
      <c r="N6" s="126"/>
      <c r="O6" s="126"/>
      <c r="P6" s="126"/>
      <c r="Q6" s="126"/>
      <c r="R6" s="126"/>
      <c r="S6" s="126"/>
      <c r="T6" s="126"/>
      <c r="U6" s="126"/>
      <c r="V6" s="9"/>
      <c r="W6" s="9"/>
      <c r="X6" s="88" t="s">
        <v>6</v>
      </c>
      <c r="Y6" s="88"/>
      <c r="Z6" s="88"/>
      <c r="AA6" s="88"/>
      <c r="AB6" s="88"/>
      <c r="AC6" s="132"/>
      <c r="AD6" s="129"/>
      <c r="AE6" s="129"/>
      <c r="AF6" s="129"/>
      <c r="AG6" s="129"/>
      <c r="AH6" s="10"/>
      <c r="AI6" s="11"/>
    </row>
    <row r="7" spans="1:35" s="8" customFormat="1" ht="19.2" customHeight="1">
      <c r="A7" s="122" t="s">
        <v>7</v>
      </c>
      <c r="B7" s="88"/>
      <c r="C7" s="131" t="s">
        <v>98</v>
      </c>
      <c r="D7" s="131"/>
      <c r="E7" s="131"/>
      <c r="F7" s="131"/>
      <c r="G7" s="20"/>
      <c r="H7" s="20"/>
      <c r="I7" s="20"/>
      <c r="K7" s="141" t="s">
        <v>8</v>
      </c>
      <c r="L7" s="141"/>
      <c r="M7" s="141"/>
      <c r="N7" s="126" t="s">
        <v>97</v>
      </c>
      <c r="O7" s="126"/>
      <c r="P7" s="126"/>
      <c r="Q7" s="126"/>
      <c r="R7" s="126"/>
      <c r="S7" s="126"/>
      <c r="T7" s="126"/>
      <c r="U7" s="126"/>
      <c r="V7" s="9"/>
      <c r="W7" s="9"/>
      <c r="X7" s="88" t="s">
        <v>9</v>
      </c>
      <c r="Y7" s="88"/>
      <c r="Z7" s="88"/>
      <c r="AA7" s="88"/>
      <c r="AB7" s="88"/>
      <c r="AC7" s="119"/>
      <c r="AD7" s="119"/>
      <c r="AE7" s="119"/>
      <c r="AF7" s="119"/>
      <c r="AG7" s="119"/>
      <c r="AH7" s="120"/>
      <c r="AI7" s="121"/>
    </row>
    <row r="8" spans="1:35" s="8" customFormat="1" ht="19.2" customHeight="1">
      <c r="A8" s="7"/>
      <c r="B8" s="19"/>
      <c r="C8" s="20"/>
      <c r="D8" s="20"/>
      <c r="E8" s="20"/>
      <c r="F8" s="20"/>
      <c r="G8" s="20"/>
      <c r="H8" s="20"/>
      <c r="I8" s="20"/>
      <c r="K8" s="19"/>
      <c r="L8" s="19"/>
      <c r="M8" s="19"/>
      <c r="N8" s="126"/>
      <c r="O8" s="126"/>
      <c r="P8" s="126"/>
      <c r="Q8" s="126"/>
      <c r="R8" s="126"/>
      <c r="S8" s="126"/>
      <c r="T8" s="126"/>
      <c r="U8" s="126"/>
      <c r="V8" s="9"/>
      <c r="W8" s="9"/>
      <c r="X8" s="19"/>
      <c r="Y8" s="19"/>
      <c r="Z8" s="19"/>
      <c r="AA8" s="19"/>
      <c r="AB8" s="19"/>
      <c r="AC8" s="21"/>
      <c r="AD8" s="21"/>
      <c r="AE8" s="21"/>
      <c r="AF8" s="21"/>
      <c r="AG8" s="21"/>
      <c r="AH8" s="21"/>
      <c r="AI8" s="12"/>
    </row>
    <row r="9" spans="1:35" s="8" customFormat="1" ht="19.2" customHeight="1">
      <c r="A9" s="7"/>
      <c r="B9" s="19"/>
      <c r="C9" s="20"/>
      <c r="D9" s="20"/>
      <c r="E9" s="20"/>
      <c r="F9" s="20"/>
      <c r="G9" s="20"/>
      <c r="H9" s="20"/>
      <c r="I9" s="20"/>
      <c r="K9" s="19"/>
      <c r="L9" s="19"/>
      <c r="M9" s="19"/>
      <c r="N9" s="126"/>
      <c r="O9" s="126"/>
      <c r="P9" s="126"/>
      <c r="Q9" s="126"/>
      <c r="R9" s="126"/>
      <c r="S9" s="126"/>
      <c r="T9" s="126"/>
      <c r="U9" s="126"/>
      <c r="V9" s="9"/>
      <c r="W9" s="9"/>
      <c r="X9" s="19"/>
      <c r="Y9" s="19"/>
      <c r="Z9" s="19"/>
      <c r="AA9" s="19"/>
      <c r="AB9" s="19"/>
      <c r="AC9" s="21"/>
      <c r="AD9" s="21"/>
      <c r="AE9" s="21"/>
      <c r="AF9" s="21"/>
      <c r="AG9" s="21"/>
      <c r="AH9" s="21"/>
      <c r="AI9" s="12"/>
    </row>
    <row r="10" spans="1:35" s="2" customFormat="1" ht="14.4" thickBot="1">
      <c r="A10" s="13"/>
      <c r="B10" s="14"/>
      <c r="C10" s="15"/>
      <c r="D10" s="15"/>
      <c r="E10" s="15"/>
      <c r="F10" s="15"/>
      <c r="G10" s="15"/>
      <c r="H10" s="1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24"/>
      <c r="AI10" s="16"/>
    </row>
    <row r="11" spans="1:35" s="4" customFormat="1" ht="27" customHeight="1" thickBot="1">
      <c r="A11" s="142" t="s">
        <v>10</v>
      </c>
      <c r="B11" s="144" t="s">
        <v>43</v>
      </c>
      <c r="C11" s="144" t="s">
        <v>44</v>
      </c>
      <c r="D11" s="146" t="s">
        <v>45</v>
      </c>
      <c r="E11" s="146" t="s">
        <v>46</v>
      </c>
      <c r="F11" s="148" t="s">
        <v>47</v>
      </c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50"/>
      <c r="AH11" s="123" t="s">
        <v>48</v>
      </c>
      <c r="AI11" s="123" t="s">
        <v>49</v>
      </c>
    </row>
    <row r="12" spans="1:35" s="4" customFormat="1" ht="31.2" customHeight="1" thickBot="1">
      <c r="A12" s="143"/>
      <c r="B12" s="145"/>
      <c r="C12" s="145"/>
      <c r="D12" s="147"/>
      <c r="E12" s="147"/>
      <c r="F12" s="22" t="s">
        <v>11</v>
      </c>
      <c r="G12" s="22" t="s">
        <v>12</v>
      </c>
      <c r="H12" s="22" t="s">
        <v>13</v>
      </c>
      <c r="I12" s="22" t="s">
        <v>14</v>
      </c>
      <c r="J12" s="22" t="s">
        <v>15</v>
      </c>
      <c r="K12" s="22" t="s">
        <v>16</v>
      </c>
      <c r="L12" s="22" t="s">
        <v>17</v>
      </c>
      <c r="M12" s="22" t="s">
        <v>18</v>
      </c>
      <c r="N12" s="22" t="s">
        <v>19</v>
      </c>
      <c r="O12" s="22" t="s">
        <v>20</v>
      </c>
      <c r="P12" s="22" t="s">
        <v>21</v>
      </c>
      <c r="Q12" s="22" t="s">
        <v>22</v>
      </c>
      <c r="R12" s="22" t="s">
        <v>23</v>
      </c>
      <c r="S12" s="22" t="s">
        <v>24</v>
      </c>
      <c r="T12" s="22" t="s">
        <v>25</v>
      </c>
      <c r="U12" s="22" t="s">
        <v>26</v>
      </c>
      <c r="V12" s="22" t="s">
        <v>27</v>
      </c>
      <c r="W12" s="22" t="s">
        <v>28</v>
      </c>
      <c r="X12" s="22" t="s">
        <v>29</v>
      </c>
      <c r="Y12" s="22" t="s">
        <v>30</v>
      </c>
      <c r="Z12" s="22" t="s">
        <v>31</v>
      </c>
      <c r="AA12" s="22" t="s">
        <v>32</v>
      </c>
      <c r="AB12" s="22" t="s">
        <v>50</v>
      </c>
      <c r="AC12" s="22" t="s">
        <v>51</v>
      </c>
      <c r="AD12" s="22" t="s">
        <v>52</v>
      </c>
      <c r="AE12" s="22" t="s">
        <v>53</v>
      </c>
      <c r="AF12" s="22" t="s">
        <v>54</v>
      </c>
      <c r="AG12" s="22" t="s">
        <v>55</v>
      </c>
      <c r="AH12" s="124"/>
      <c r="AI12" s="124"/>
    </row>
    <row r="13" spans="1:35" s="4" customFormat="1" ht="31.2" customHeight="1">
      <c r="A13" s="31" t="s">
        <v>83</v>
      </c>
      <c r="B13" s="31" t="s">
        <v>86</v>
      </c>
      <c r="C13" s="32" t="s">
        <v>95</v>
      </c>
      <c r="D13" s="33">
        <v>45297</v>
      </c>
      <c r="E13" s="26"/>
      <c r="F13" s="27"/>
      <c r="G13" s="27"/>
      <c r="H13" s="27"/>
      <c r="I13" s="27">
        <v>30</v>
      </c>
      <c r="J13" s="27">
        <v>25</v>
      </c>
      <c r="K13" s="27">
        <v>25</v>
      </c>
      <c r="L13" s="27">
        <v>25</v>
      </c>
      <c r="M13" s="27">
        <v>41</v>
      </c>
      <c r="N13" s="27">
        <v>12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43">
        <v>165</v>
      </c>
      <c r="AI13" s="40">
        <f>AH13*30</f>
        <v>4950</v>
      </c>
    </row>
    <row r="14" spans="1:35" s="4" customFormat="1" ht="31.2" customHeight="1">
      <c r="A14" s="31" t="s">
        <v>84</v>
      </c>
      <c r="B14" s="34" t="s">
        <v>87</v>
      </c>
      <c r="C14" s="35" t="s">
        <v>93</v>
      </c>
      <c r="D14" s="36">
        <v>45270</v>
      </c>
      <c r="E14" s="28"/>
      <c r="F14" s="29"/>
      <c r="G14" s="29"/>
      <c r="H14" s="29"/>
      <c r="I14" s="29"/>
      <c r="J14" s="29"/>
      <c r="K14" s="29"/>
      <c r="L14" s="29"/>
      <c r="M14" s="29"/>
      <c r="N14" s="29">
        <v>1</v>
      </c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43">
        <v>1</v>
      </c>
      <c r="AI14" s="41">
        <f>AH14*20</f>
        <v>20</v>
      </c>
    </row>
    <row r="15" spans="1:35" s="4" customFormat="1" ht="31.2" customHeight="1">
      <c r="A15" s="31" t="s">
        <v>84</v>
      </c>
      <c r="B15" s="34" t="s">
        <v>78</v>
      </c>
      <c r="C15" s="35" t="s">
        <v>93</v>
      </c>
      <c r="D15" s="36">
        <v>45274</v>
      </c>
      <c r="E15" s="28"/>
      <c r="F15" s="29"/>
      <c r="G15" s="29"/>
      <c r="H15" s="29"/>
      <c r="I15" s="29"/>
      <c r="J15" s="29"/>
      <c r="K15" s="29"/>
      <c r="L15" s="29"/>
      <c r="M15" s="29"/>
      <c r="N15" s="29">
        <v>1</v>
      </c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43">
        <v>1</v>
      </c>
      <c r="AI15" s="41">
        <f t="shared" ref="AI15:AI28" si="0">AH15*20</f>
        <v>20</v>
      </c>
    </row>
    <row r="16" spans="1:35" s="4" customFormat="1" ht="31.2" customHeight="1">
      <c r="A16" s="31" t="s">
        <v>84</v>
      </c>
      <c r="B16" s="34" t="s">
        <v>79</v>
      </c>
      <c r="C16" s="35" t="s">
        <v>93</v>
      </c>
      <c r="D16" s="36">
        <v>45275</v>
      </c>
      <c r="E16" s="28"/>
      <c r="F16" s="29"/>
      <c r="G16" s="29"/>
      <c r="H16" s="29"/>
      <c r="I16" s="29"/>
      <c r="J16" s="29"/>
      <c r="K16" s="29"/>
      <c r="L16" s="29"/>
      <c r="M16" s="29"/>
      <c r="N16" s="29">
        <v>1</v>
      </c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43">
        <v>1</v>
      </c>
      <c r="AI16" s="41">
        <f t="shared" si="0"/>
        <v>20</v>
      </c>
    </row>
    <row r="17" spans="1:35" s="4" customFormat="1" ht="31.2" customHeight="1">
      <c r="A17" s="31" t="s">
        <v>84</v>
      </c>
      <c r="B17" s="34" t="s">
        <v>80</v>
      </c>
      <c r="C17" s="35" t="s">
        <v>93</v>
      </c>
      <c r="D17" s="36">
        <v>45277</v>
      </c>
      <c r="E17" s="28"/>
      <c r="F17" s="29"/>
      <c r="G17" s="29"/>
      <c r="H17" s="29"/>
      <c r="I17" s="29"/>
      <c r="J17" s="29"/>
      <c r="K17" s="29"/>
      <c r="L17" s="29"/>
      <c r="M17" s="29"/>
      <c r="N17" s="29">
        <v>2</v>
      </c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43">
        <v>2</v>
      </c>
      <c r="AI17" s="41">
        <f t="shared" si="0"/>
        <v>40</v>
      </c>
    </row>
    <row r="18" spans="1:35" s="4" customFormat="1" ht="31.2" customHeight="1">
      <c r="A18" s="31" t="s">
        <v>84</v>
      </c>
      <c r="B18" s="34" t="s">
        <v>81</v>
      </c>
      <c r="C18" s="35" t="s">
        <v>93</v>
      </c>
      <c r="D18" s="36">
        <v>45279</v>
      </c>
      <c r="E18" s="28"/>
      <c r="F18" s="29"/>
      <c r="G18" s="29"/>
      <c r="H18" s="29"/>
      <c r="I18" s="29"/>
      <c r="J18" s="29"/>
      <c r="K18" s="29"/>
      <c r="L18" s="29"/>
      <c r="M18" s="29"/>
      <c r="N18" s="29">
        <v>1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43">
        <v>1</v>
      </c>
      <c r="AI18" s="41">
        <f t="shared" si="0"/>
        <v>20</v>
      </c>
    </row>
    <row r="19" spans="1:35" s="4" customFormat="1" ht="31.2" customHeight="1">
      <c r="A19" s="31" t="s">
        <v>84</v>
      </c>
      <c r="B19" s="34" t="s">
        <v>62</v>
      </c>
      <c r="C19" s="35" t="s">
        <v>93</v>
      </c>
      <c r="D19" s="36">
        <v>45280</v>
      </c>
      <c r="E19" s="28"/>
      <c r="F19" s="29"/>
      <c r="G19" s="29"/>
      <c r="H19" s="29"/>
      <c r="I19" s="29"/>
      <c r="J19" s="29"/>
      <c r="K19" s="29"/>
      <c r="L19" s="29"/>
      <c r="M19" s="29"/>
      <c r="N19" s="29">
        <v>2</v>
      </c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43">
        <v>2</v>
      </c>
      <c r="AI19" s="41">
        <f t="shared" si="0"/>
        <v>40</v>
      </c>
    </row>
    <row r="20" spans="1:35" s="4" customFormat="1" ht="31.2" customHeight="1">
      <c r="A20" s="31" t="s">
        <v>84</v>
      </c>
      <c r="B20" s="34" t="s">
        <v>63</v>
      </c>
      <c r="C20" s="35" t="s">
        <v>93</v>
      </c>
      <c r="D20" s="36">
        <v>45281</v>
      </c>
      <c r="E20" s="28"/>
      <c r="F20" s="29"/>
      <c r="G20" s="29"/>
      <c r="H20" s="29"/>
      <c r="I20" s="29"/>
      <c r="J20" s="29"/>
      <c r="K20" s="29"/>
      <c r="L20" s="29"/>
      <c r="M20" s="29"/>
      <c r="N20" s="29">
        <v>1</v>
      </c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43">
        <v>1</v>
      </c>
      <c r="AI20" s="41">
        <f t="shared" si="0"/>
        <v>20</v>
      </c>
    </row>
    <row r="21" spans="1:35" s="4" customFormat="1" ht="31.2" customHeight="1">
      <c r="A21" s="31" t="s">
        <v>84</v>
      </c>
      <c r="B21" s="34" t="s">
        <v>64</v>
      </c>
      <c r="C21" s="35" t="s">
        <v>93</v>
      </c>
      <c r="D21" s="36">
        <v>45282</v>
      </c>
      <c r="E21" s="28"/>
      <c r="F21" s="29"/>
      <c r="G21" s="29"/>
      <c r="H21" s="29"/>
      <c r="I21" s="29"/>
      <c r="J21" s="29"/>
      <c r="K21" s="29"/>
      <c r="L21" s="29"/>
      <c r="M21" s="29"/>
      <c r="N21" s="29">
        <v>1</v>
      </c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43">
        <v>1</v>
      </c>
      <c r="AI21" s="41">
        <f t="shared" si="0"/>
        <v>20</v>
      </c>
    </row>
    <row r="22" spans="1:35" s="4" customFormat="1" ht="31.2" customHeight="1">
      <c r="A22" s="31" t="s">
        <v>84</v>
      </c>
      <c r="B22" s="34" t="s">
        <v>65</v>
      </c>
      <c r="C22" s="35" t="s">
        <v>93</v>
      </c>
      <c r="D22" s="36">
        <v>45283</v>
      </c>
      <c r="E22" s="28"/>
      <c r="F22" s="29"/>
      <c r="G22" s="29"/>
      <c r="H22" s="29"/>
      <c r="I22" s="29"/>
      <c r="J22" s="29"/>
      <c r="K22" s="29"/>
      <c r="L22" s="29"/>
      <c r="M22" s="29"/>
      <c r="N22" s="29">
        <v>1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43">
        <v>1</v>
      </c>
      <c r="AI22" s="41">
        <f t="shared" si="0"/>
        <v>20</v>
      </c>
    </row>
    <row r="23" spans="1:35" s="4" customFormat="1" ht="31.2" customHeight="1">
      <c r="A23" s="31" t="s">
        <v>84</v>
      </c>
      <c r="B23" s="34" t="s">
        <v>66</v>
      </c>
      <c r="C23" s="35" t="s">
        <v>93</v>
      </c>
      <c r="D23" s="36">
        <v>45286</v>
      </c>
      <c r="E23" s="28"/>
      <c r="F23" s="29"/>
      <c r="G23" s="29"/>
      <c r="H23" s="29"/>
      <c r="I23" s="29"/>
      <c r="J23" s="29"/>
      <c r="K23" s="29"/>
      <c r="L23" s="29"/>
      <c r="M23" s="29"/>
      <c r="N23" s="29">
        <v>1</v>
      </c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43">
        <v>1</v>
      </c>
      <c r="AI23" s="41">
        <f t="shared" si="0"/>
        <v>20</v>
      </c>
    </row>
    <row r="24" spans="1:35" s="4" customFormat="1" ht="31.2" customHeight="1">
      <c r="A24" s="31" t="s">
        <v>84</v>
      </c>
      <c r="B24" s="34" t="s">
        <v>67</v>
      </c>
      <c r="C24" s="35" t="s">
        <v>93</v>
      </c>
      <c r="D24" s="36">
        <v>45287</v>
      </c>
      <c r="E24" s="28"/>
      <c r="F24" s="29"/>
      <c r="G24" s="29"/>
      <c r="H24" s="29"/>
      <c r="I24" s="29"/>
      <c r="J24" s="29"/>
      <c r="K24" s="29"/>
      <c r="L24" s="29"/>
      <c r="M24" s="29"/>
      <c r="N24" s="29">
        <v>1</v>
      </c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43">
        <v>1</v>
      </c>
      <c r="AI24" s="41">
        <f t="shared" si="0"/>
        <v>20</v>
      </c>
    </row>
    <row r="25" spans="1:35" s="4" customFormat="1" ht="31.2" customHeight="1">
      <c r="A25" s="31" t="s">
        <v>84</v>
      </c>
      <c r="B25" s="34" t="s">
        <v>68</v>
      </c>
      <c r="C25" s="35" t="s">
        <v>93</v>
      </c>
      <c r="D25" s="36">
        <v>45288</v>
      </c>
      <c r="E25" s="28"/>
      <c r="F25" s="29"/>
      <c r="G25" s="29"/>
      <c r="H25" s="29"/>
      <c r="I25" s="29"/>
      <c r="J25" s="29"/>
      <c r="K25" s="29"/>
      <c r="L25" s="29"/>
      <c r="M25" s="29"/>
      <c r="N25" s="29">
        <v>1</v>
      </c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43">
        <v>1</v>
      </c>
      <c r="AI25" s="41">
        <f t="shared" si="0"/>
        <v>20</v>
      </c>
    </row>
    <row r="26" spans="1:35" s="4" customFormat="1" ht="31.2" customHeight="1">
      <c r="A26" s="31" t="s">
        <v>84</v>
      </c>
      <c r="B26" s="34" t="s">
        <v>69</v>
      </c>
      <c r="C26" s="35" t="s">
        <v>93</v>
      </c>
      <c r="D26" s="36">
        <v>45293</v>
      </c>
      <c r="E26" s="28"/>
      <c r="F26" s="29"/>
      <c r="G26" s="29"/>
      <c r="H26" s="29"/>
      <c r="I26" s="29"/>
      <c r="J26" s="29"/>
      <c r="K26" s="29"/>
      <c r="L26" s="29"/>
      <c r="M26" s="29"/>
      <c r="N26" s="29">
        <v>3</v>
      </c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43">
        <v>3</v>
      </c>
      <c r="AI26" s="41">
        <f t="shared" si="0"/>
        <v>60</v>
      </c>
    </row>
    <row r="27" spans="1:35" s="4" customFormat="1" ht="31.2" customHeight="1">
      <c r="A27" s="31" t="s">
        <v>84</v>
      </c>
      <c r="B27" s="34" t="s">
        <v>70</v>
      </c>
      <c r="C27" s="35" t="s">
        <v>93</v>
      </c>
      <c r="D27" s="36">
        <v>45294</v>
      </c>
      <c r="E27" s="28"/>
      <c r="F27" s="29"/>
      <c r="G27" s="29"/>
      <c r="H27" s="29"/>
      <c r="I27" s="29"/>
      <c r="J27" s="29"/>
      <c r="K27" s="29"/>
      <c r="L27" s="29"/>
      <c r="M27" s="29"/>
      <c r="N27" s="29">
        <v>1</v>
      </c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43">
        <v>1</v>
      </c>
      <c r="AI27" s="41">
        <f t="shared" si="0"/>
        <v>20</v>
      </c>
    </row>
    <row r="28" spans="1:35" s="4" customFormat="1" ht="31.2" customHeight="1">
      <c r="A28" s="31" t="s">
        <v>84</v>
      </c>
      <c r="B28" s="34" t="s">
        <v>71</v>
      </c>
      <c r="C28" s="35" t="s">
        <v>93</v>
      </c>
      <c r="D28" s="36">
        <v>45295</v>
      </c>
      <c r="E28" s="28"/>
      <c r="F28" s="29"/>
      <c r="G28" s="29"/>
      <c r="H28" s="29"/>
      <c r="I28" s="29"/>
      <c r="J28" s="29"/>
      <c r="K28" s="29"/>
      <c r="L28" s="29"/>
      <c r="M28" s="29"/>
      <c r="N28" s="29">
        <v>4</v>
      </c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43">
        <v>4</v>
      </c>
      <c r="AI28" s="41">
        <f t="shared" si="0"/>
        <v>80</v>
      </c>
    </row>
    <row r="29" spans="1:35" s="4" customFormat="1" ht="31.2" customHeight="1">
      <c r="A29" s="31" t="s">
        <v>85</v>
      </c>
      <c r="B29" s="34" t="s">
        <v>82</v>
      </c>
      <c r="C29" s="35" t="s">
        <v>96</v>
      </c>
      <c r="D29" s="36">
        <v>45299</v>
      </c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>
        <v>1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43">
        <v>1</v>
      </c>
      <c r="AI29" s="30">
        <v>25</v>
      </c>
    </row>
    <row r="30" spans="1:35" s="4" customFormat="1" ht="31.2" customHeight="1">
      <c r="A30" s="264" t="s">
        <v>88</v>
      </c>
      <c r="B30" s="264" t="s">
        <v>69</v>
      </c>
      <c r="C30" s="265" t="s">
        <v>91</v>
      </c>
      <c r="D30" s="266">
        <v>45293</v>
      </c>
      <c r="E30" s="267"/>
      <c r="F30" s="268"/>
      <c r="G30" s="268"/>
      <c r="H30" s="268"/>
      <c r="I30" s="268"/>
      <c r="J30" s="268"/>
      <c r="K30" s="268"/>
      <c r="L30" s="268"/>
      <c r="M30" s="268"/>
      <c r="N30" s="268"/>
      <c r="O30" s="268">
        <v>1</v>
      </c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9">
        <v>1</v>
      </c>
      <c r="AI30" s="270">
        <v>9.8000000000000007</v>
      </c>
    </row>
    <row r="31" spans="1:35" s="4" customFormat="1" ht="31.2" customHeight="1">
      <c r="A31" s="264" t="s">
        <v>89</v>
      </c>
      <c r="B31" s="264" t="s">
        <v>69</v>
      </c>
      <c r="C31" s="265" t="s">
        <v>92</v>
      </c>
      <c r="D31" s="266">
        <v>45293</v>
      </c>
      <c r="E31" s="267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9">
        <v>1</v>
      </c>
      <c r="AI31" s="270">
        <v>20.021000000000001</v>
      </c>
    </row>
    <row r="32" spans="1:35" s="4" customFormat="1" ht="31.2" customHeight="1">
      <c r="A32" s="264" t="s">
        <v>61</v>
      </c>
      <c r="B32" s="264" t="s">
        <v>69</v>
      </c>
      <c r="C32" s="265" t="s">
        <v>77</v>
      </c>
      <c r="D32" s="266">
        <v>45293</v>
      </c>
      <c r="E32" s="267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71">
        <v>1</v>
      </c>
      <c r="AI32" s="270">
        <v>5.4</v>
      </c>
    </row>
    <row r="33" spans="1:35" s="4" customFormat="1" ht="31.2" customHeight="1">
      <c r="A33" s="264" t="s">
        <v>57</v>
      </c>
      <c r="B33" s="264" t="s">
        <v>69</v>
      </c>
      <c r="C33" s="265" t="s">
        <v>73</v>
      </c>
      <c r="D33" s="266">
        <v>45293</v>
      </c>
      <c r="E33" s="267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72"/>
      <c r="AI33" s="270">
        <v>6.9</v>
      </c>
    </row>
    <row r="34" spans="1:35" s="4" customFormat="1" ht="31.2" customHeight="1">
      <c r="A34" s="264" t="s">
        <v>56</v>
      </c>
      <c r="B34" s="264" t="s">
        <v>69</v>
      </c>
      <c r="C34" s="265" t="s">
        <v>72</v>
      </c>
      <c r="D34" s="266">
        <v>45293</v>
      </c>
      <c r="E34" s="267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9">
        <v>1</v>
      </c>
      <c r="AI34" s="270">
        <v>16.3</v>
      </c>
    </row>
    <row r="35" spans="1:35" s="4" customFormat="1" ht="31.2" customHeight="1">
      <c r="A35" s="264" t="s">
        <v>59</v>
      </c>
      <c r="B35" s="264" t="s">
        <v>69</v>
      </c>
      <c r="C35" s="265" t="s">
        <v>75</v>
      </c>
      <c r="D35" s="266">
        <v>45293</v>
      </c>
      <c r="E35" s="267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9">
        <v>1</v>
      </c>
      <c r="AI35" s="270">
        <v>13</v>
      </c>
    </row>
    <row r="36" spans="1:35" s="4" customFormat="1" ht="31.2" customHeight="1">
      <c r="A36" s="264" t="s">
        <v>90</v>
      </c>
      <c r="B36" s="264" t="s">
        <v>69</v>
      </c>
      <c r="C36" s="265" t="s">
        <v>94</v>
      </c>
      <c r="D36" s="266">
        <v>45293</v>
      </c>
      <c r="E36" s="267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9">
        <v>1</v>
      </c>
      <c r="AI36" s="270">
        <v>16.8</v>
      </c>
    </row>
    <row r="37" spans="1:35" s="4" customFormat="1" ht="31.2" customHeight="1">
      <c r="A37" s="264" t="s">
        <v>88</v>
      </c>
      <c r="B37" s="264" t="s">
        <v>71</v>
      </c>
      <c r="C37" s="265" t="s">
        <v>91</v>
      </c>
      <c r="D37" s="266">
        <v>45295</v>
      </c>
      <c r="E37" s="267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9">
        <v>1</v>
      </c>
      <c r="AI37" s="270">
        <v>25</v>
      </c>
    </row>
    <row r="38" spans="1:35" s="4" customFormat="1" ht="31.2" customHeight="1">
      <c r="A38" s="264" t="s">
        <v>60</v>
      </c>
      <c r="B38" s="264" t="s">
        <v>71</v>
      </c>
      <c r="C38" s="265" t="s">
        <v>76</v>
      </c>
      <c r="D38" s="266">
        <v>45295</v>
      </c>
      <c r="E38" s="267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9">
        <v>2</v>
      </c>
      <c r="AI38" s="270">
        <v>50</v>
      </c>
    </row>
    <row r="39" spans="1:35" s="4" customFormat="1" ht="31.2" customHeight="1">
      <c r="A39" s="264" t="s">
        <v>58</v>
      </c>
      <c r="B39" s="264" t="s">
        <v>71</v>
      </c>
      <c r="C39" s="265" t="s">
        <v>74</v>
      </c>
      <c r="D39" s="266">
        <v>45295</v>
      </c>
      <c r="E39" s="267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9">
        <v>2</v>
      </c>
      <c r="AI39" s="270">
        <v>50</v>
      </c>
    </row>
    <row r="40" spans="1:35" s="4" customFormat="1" ht="31.2" customHeight="1">
      <c r="A40" s="264" t="s">
        <v>61</v>
      </c>
      <c r="B40" s="264" t="s">
        <v>71</v>
      </c>
      <c r="C40" s="265" t="s">
        <v>77</v>
      </c>
      <c r="D40" s="266">
        <v>45295</v>
      </c>
      <c r="E40" s="267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9">
        <v>7</v>
      </c>
      <c r="AI40" s="270">
        <v>175</v>
      </c>
    </row>
    <row r="41" spans="1:35" s="4" customFormat="1" ht="31.2" customHeight="1">
      <c r="A41" s="264" t="s">
        <v>56</v>
      </c>
      <c r="B41" s="264" t="s">
        <v>71</v>
      </c>
      <c r="C41" s="265" t="s">
        <v>72</v>
      </c>
      <c r="D41" s="266">
        <v>45295</v>
      </c>
      <c r="E41" s="267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9">
        <v>5</v>
      </c>
      <c r="AI41" s="270">
        <v>125</v>
      </c>
    </row>
    <row r="42" spans="1:35" s="4" customFormat="1" ht="31.2" customHeight="1">
      <c r="A42" s="264" t="s">
        <v>59</v>
      </c>
      <c r="B42" s="264" t="s">
        <v>71</v>
      </c>
      <c r="C42" s="265" t="s">
        <v>75</v>
      </c>
      <c r="D42" s="266">
        <v>45295</v>
      </c>
      <c r="E42" s="267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9">
        <v>4</v>
      </c>
      <c r="AI42" s="270">
        <v>100</v>
      </c>
    </row>
    <row r="43" spans="1:35" s="4" customFormat="1" ht="31.2" customHeight="1">
      <c r="A43" s="264" t="s">
        <v>57</v>
      </c>
      <c r="B43" s="264" t="s">
        <v>71</v>
      </c>
      <c r="C43" s="265" t="s">
        <v>73</v>
      </c>
      <c r="D43" s="266">
        <v>45295</v>
      </c>
      <c r="E43" s="267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9">
        <v>2</v>
      </c>
      <c r="AI43" s="270">
        <v>50</v>
      </c>
    </row>
    <row r="44" spans="1:35" s="4" customFormat="1" ht="31.2" customHeight="1">
      <c r="A44" s="264" t="s">
        <v>90</v>
      </c>
      <c r="B44" s="264" t="s">
        <v>71</v>
      </c>
      <c r="C44" s="265" t="s">
        <v>94</v>
      </c>
      <c r="D44" s="266">
        <v>45295</v>
      </c>
      <c r="E44" s="267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9">
        <v>1</v>
      </c>
      <c r="AI44" s="270">
        <v>25</v>
      </c>
    </row>
    <row r="45" spans="1:35" s="4" customFormat="1" ht="31.2" customHeight="1" thickBot="1">
      <c r="A45" s="49"/>
      <c r="B45" s="49"/>
      <c r="C45" s="52" t="s">
        <v>99</v>
      </c>
      <c r="D45" s="50"/>
      <c r="E45" s="45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7"/>
      <c r="AH45" s="48">
        <v>2</v>
      </c>
      <c r="AI45" s="51">
        <v>8.5</v>
      </c>
    </row>
    <row r="46" spans="1:35" s="2" customFormat="1" ht="21.75" customHeight="1" thickBot="1">
      <c r="A46" s="134"/>
      <c r="B46" s="135"/>
      <c r="C46" s="135"/>
      <c r="D46" s="135"/>
      <c r="E46" s="136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9"/>
      <c r="AH46" s="44">
        <f>SUM(AH13:AH45)</f>
        <v>220</v>
      </c>
      <c r="AI46" s="42">
        <f>SUM(AI13:AI45)</f>
        <v>6111.7209999999995</v>
      </c>
    </row>
    <row r="47" spans="1:35" s="8" customFormat="1" ht="18" thickBot="1">
      <c r="A47" s="278" t="s">
        <v>33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140"/>
      <c r="R47" s="137" t="s">
        <v>34</v>
      </c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9"/>
    </row>
    <row r="48" spans="1:35" s="8" customFormat="1" ht="20.25" customHeight="1">
      <c r="A48" s="282" t="s">
        <v>112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73"/>
      <c r="R48" s="151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3"/>
    </row>
    <row r="49" spans="1:35" s="8" customFormat="1" ht="20.25" customHeight="1">
      <c r="A49" s="280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281"/>
      <c r="Q49" s="274"/>
      <c r="R49" s="154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55"/>
    </row>
    <row r="50" spans="1:35" s="8" customFormat="1" ht="20.25" customHeight="1">
      <c r="A50" s="283" t="s">
        <v>113</v>
      </c>
      <c r="B50" s="284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5"/>
      <c r="Q50" s="274"/>
      <c r="R50" s="154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55"/>
    </row>
    <row r="51" spans="1:35" s="8" customFormat="1" ht="20.399999999999999" customHeight="1" thickBot="1">
      <c r="A51" s="280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281"/>
      <c r="Q51" s="274"/>
      <c r="R51" s="154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55"/>
    </row>
    <row r="52" spans="1:35" s="8" customFormat="1" ht="19.8" hidden="1" customHeight="1" thickBot="1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7"/>
      <c r="R52" s="156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8"/>
    </row>
    <row r="53" spans="1:35" s="8" customFormat="1" ht="15" customHeight="1">
      <c r="A53" s="159" t="s">
        <v>114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1"/>
      <c r="R53" s="159" t="s">
        <v>111</v>
      </c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1"/>
    </row>
    <row r="54" spans="1:35" s="8" customFormat="1" ht="21" customHeight="1">
      <c r="A54" s="162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4"/>
      <c r="R54" s="162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4"/>
    </row>
    <row r="55" spans="1:35" s="9" customFormat="1" ht="30.75" customHeight="1">
      <c r="A55" s="162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4"/>
      <c r="R55" s="162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4"/>
    </row>
    <row r="56" spans="1:35" s="8" customFormat="1" ht="14.25" customHeight="1">
      <c r="A56" s="162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4"/>
      <c r="R56" s="162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4"/>
    </row>
    <row r="57" spans="1:35" s="8" customFormat="1" ht="15" customHeight="1" thickBot="1">
      <c r="A57" s="165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7"/>
      <c r="R57" s="162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4"/>
    </row>
    <row r="58" spans="1:35" s="8" customFormat="1" ht="15.75" customHeight="1" thickBot="1">
      <c r="A58" s="168" t="s">
        <v>35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70" t="s">
        <v>36</v>
      </c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2"/>
    </row>
    <row r="59" spans="1:35" s="8" customFormat="1" ht="15.75" customHeight="1" thickBot="1">
      <c r="A59" s="173" t="s">
        <v>37</v>
      </c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5"/>
      <c r="R59" s="173" t="s">
        <v>38</v>
      </c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5"/>
    </row>
    <row r="60" spans="1:35" s="2" customFormat="1">
      <c r="AH60" s="17"/>
    </row>
    <row r="61" spans="1:35" s="2" customFormat="1">
      <c r="AH61" s="17"/>
    </row>
    <row r="62" spans="1:35" s="2" customFormat="1">
      <c r="AH62" s="17"/>
    </row>
  </sheetData>
  <mergeCells count="54">
    <mergeCell ref="A53:Q57"/>
    <mergeCell ref="R53:AI57"/>
    <mergeCell ref="A58:Q58"/>
    <mergeCell ref="R58:AI58"/>
    <mergeCell ref="A59:Q59"/>
    <mergeCell ref="R59:AI59"/>
    <mergeCell ref="R48:AI48"/>
    <mergeCell ref="R49:AI49"/>
    <mergeCell ref="R50:AI50"/>
    <mergeCell ref="R51:AI51"/>
    <mergeCell ref="R52:AI52"/>
    <mergeCell ref="A48:P48"/>
    <mergeCell ref="A49:P49"/>
    <mergeCell ref="A50:P50"/>
    <mergeCell ref="A51:P51"/>
    <mergeCell ref="A46:E46"/>
    <mergeCell ref="R47:AI47"/>
    <mergeCell ref="A47:Q47"/>
    <mergeCell ref="AI11:AI12"/>
    <mergeCell ref="C7:F7"/>
    <mergeCell ref="K7:M7"/>
    <mergeCell ref="N7:U7"/>
    <mergeCell ref="X7:AB7"/>
    <mergeCell ref="N8:U8"/>
    <mergeCell ref="N9:U9"/>
    <mergeCell ref="A11:A12"/>
    <mergeCell ref="B11:B12"/>
    <mergeCell ref="C11:C12"/>
    <mergeCell ref="D11:D12"/>
    <mergeCell ref="E11:E12"/>
    <mergeCell ref="F11:AG11"/>
    <mergeCell ref="N6:U6"/>
    <mergeCell ref="X6:AB6"/>
    <mergeCell ref="AC6:AG6"/>
    <mergeCell ref="A5:B5"/>
    <mergeCell ref="C5:F5"/>
    <mergeCell ref="K5:M5"/>
    <mergeCell ref="N5:U5"/>
    <mergeCell ref="AH32:AH33"/>
    <mergeCell ref="X5:Y5"/>
    <mergeCell ref="A1:C3"/>
    <mergeCell ref="D1:AA3"/>
    <mergeCell ref="AB1:AI1"/>
    <mergeCell ref="AB2:AI2"/>
    <mergeCell ref="AB3:AI3"/>
    <mergeCell ref="AC7:AI7"/>
    <mergeCell ref="A7:B7"/>
    <mergeCell ref="AH11:AH12"/>
    <mergeCell ref="Z5:AB5"/>
    <mergeCell ref="AD5:AE5"/>
    <mergeCell ref="AF5:AI5"/>
    <mergeCell ref="A6:B6"/>
    <mergeCell ref="C6:F6"/>
    <mergeCell ref="K6:M6"/>
  </mergeCells>
  <phoneticPr fontId="32" type="noConversion"/>
  <pageMargins left="0.7" right="0.7" top="0.75" bottom="0.75" header="0.3" footer="0.3"/>
  <pageSetup paperSize="9" scale="28" orientation="landscape" verticalDpi="20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105E-3AE4-4433-A024-A4DB08716243}">
  <dimension ref="A1:X28"/>
  <sheetViews>
    <sheetView workbookViewId="0">
      <selection activeCell="A16" sqref="A16:N20"/>
    </sheetView>
  </sheetViews>
  <sheetFormatPr baseColWidth="10" defaultRowHeight="14.4"/>
  <cols>
    <col min="1" max="1" width="11.5546875" style="81"/>
    <col min="2" max="2" width="15.77734375" style="81" customWidth="1"/>
    <col min="3" max="3" width="50.33203125" style="81" customWidth="1"/>
    <col min="4" max="4" width="14.77734375" style="81" customWidth="1"/>
    <col min="5" max="5" width="11.5546875" style="81"/>
    <col min="6" max="13" width="6.33203125" style="81" customWidth="1"/>
    <col min="14" max="14" width="9.44140625" style="81" customWidth="1"/>
    <col min="15" max="21" width="3.5546875" style="81" customWidth="1"/>
    <col min="22" max="23" width="11.5546875" style="81"/>
  </cols>
  <sheetData>
    <row r="1" spans="1:24">
      <c r="A1" s="233"/>
      <c r="B1" s="234"/>
      <c r="C1" s="235"/>
      <c r="D1" s="242" t="s">
        <v>39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4"/>
      <c r="P1" s="251" t="s">
        <v>100</v>
      </c>
      <c r="Q1" s="252"/>
      <c r="R1" s="252"/>
      <c r="S1" s="252"/>
      <c r="T1" s="252"/>
      <c r="U1" s="252"/>
      <c r="V1" s="253"/>
      <c r="W1" s="254"/>
    </row>
    <row r="2" spans="1:24">
      <c r="A2" s="236"/>
      <c r="B2" s="237"/>
      <c r="C2" s="238"/>
      <c r="D2" s="245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7"/>
      <c r="P2" s="255" t="s">
        <v>101</v>
      </c>
      <c r="Q2" s="256"/>
      <c r="R2" s="256"/>
      <c r="S2" s="256"/>
      <c r="T2" s="256"/>
      <c r="U2" s="256"/>
      <c r="V2" s="257"/>
      <c r="W2" s="258"/>
    </row>
    <row r="3" spans="1:24" ht="15" thickBot="1">
      <c r="A3" s="239"/>
      <c r="B3" s="240"/>
      <c r="C3" s="241"/>
      <c r="D3" s="248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50"/>
      <c r="P3" s="259" t="s">
        <v>102</v>
      </c>
      <c r="Q3" s="260"/>
      <c r="R3" s="260"/>
      <c r="S3" s="260"/>
      <c r="T3" s="260"/>
      <c r="U3" s="260"/>
      <c r="V3" s="261"/>
      <c r="W3" s="262"/>
    </row>
    <row r="4" spans="1:2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5"/>
      <c r="V4" s="56"/>
      <c r="W4" s="57"/>
    </row>
    <row r="5" spans="1:24">
      <c r="A5" s="220" t="s">
        <v>0</v>
      </c>
      <c r="B5" s="221"/>
      <c r="C5" s="263">
        <v>45324</v>
      </c>
      <c r="D5" s="263"/>
      <c r="E5" s="263"/>
      <c r="F5" s="227"/>
      <c r="G5" s="61"/>
      <c r="H5" s="61"/>
      <c r="I5" s="61"/>
      <c r="J5" s="62"/>
      <c r="K5" s="221" t="s">
        <v>1</v>
      </c>
      <c r="L5" s="221"/>
      <c r="M5" s="221"/>
      <c r="N5" s="60"/>
      <c r="O5" s="227"/>
      <c r="P5" s="227"/>
      <c r="Q5" s="62"/>
      <c r="R5" s="228" t="s">
        <v>3</v>
      </c>
      <c r="S5" s="228"/>
      <c r="T5" s="229"/>
      <c r="U5" s="230"/>
      <c r="V5" s="230"/>
      <c r="W5" s="231"/>
    </row>
    <row r="6" spans="1:24">
      <c r="A6" s="220" t="s">
        <v>4</v>
      </c>
      <c r="B6" s="221"/>
      <c r="C6" s="222"/>
      <c r="D6" s="222"/>
      <c r="E6" s="222"/>
      <c r="F6" s="222"/>
      <c r="G6" s="61"/>
      <c r="H6" s="61"/>
      <c r="I6" s="61"/>
      <c r="J6" s="62"/>
      <c r="K6" s="221" t="s">
        <v>5</v>
      </c>
      <c r="L6" s="221"/>
      <c r="M6" s="221"/>
      <c r="N6" s="60"/>
      <c r="O6" s="221"/>
      <c r="P6" s="221"/>
      <c r="Q6" s="232"/>
      <c r="R6" s="230"/>
      <c r="S6" s="230"/>
      <c r="T6" s="230"/>
      <c r="U6" s="230"/>
      <c r="V6" s="64"/>
      <c r="W6" s="65"/>
    </row>
    <row r="7" spans="1:24">
      <c r="A7" s="220" t="s">
        <v>7</v>
      </c>
      <c r="B7" s="221"/>
      <c r="C7" s="222" t="s">
        <v>109</v>
      </c>
      <c r="D7" s="222"/>
      <c r="E7" s="222"/>
      <c r="F7" s="222"/>
      <c r="G7" s="61"/>
      <c r="H7" s="61"/>
      <c r="I7" s="61"/>
      <c r="J7" s="62"/>
      <c r="K7" s="223" t="s">
        <v>8</v>
      </c>
      <c r="L7" s="223"/>
      <c r="M7" s="223"/>
      <c r="N7" s="60"/>
      <c r="O7" s="221"/>
      <c r="P7" s="221"/>
      <c r="Q7" s="224" t="s">
        <v>110</v>
      </c>
      <c r="R7" s="224"/>
      <c r="S7" s="224"/>
      <c r="T7" s="224"/>
      <c r="U7" s="224"/>
      <c r="V7" s="225"/>
      <c r="W7" s="226"/>
    </row>
    <row r="8" spans="1:24">
      <c r="A8" s="58"/>
      <c r="B8" s="59"/>
      <c r="C8" s="61"/>
      <c r="D8" s="61"/>
      <c r="E8" s="61"/>
      <c r="F8" s="61"/>
      <c r="G8" s="61"/>
      <c r="H8" s="61"/>
      <c r="I8" s="61"/>
      <c r="J8" s="62"/>
      <c r="K8" s="59"/>
      <c r="L8" s="59"/>
      <c r="M8" s="59"/>
      <c r="N8" s="60"/>
      <c r="O8" s="59"/>
      <c r="P8" s="59"/>
      <c r="Q8" s="66"/>
      <c r="R8" s="66"/>
      <c r="S8" s="66"/>
      <c r="T8" s="66"/>
      <c r="U8" s="66"/>
      <c r="V8" s="66"/>
      <c r="W8" s="67"/>
    </row>
    <row r="9" spans="1:24">
      <c r="A9" s="58"/>
      <c r="B9" s="59"/>
      <c r="C9" s="61"/>
      <c r="D9" s="61"/>
      <c r="E9" s="61"/>
      <c r="F9" s="61"/>
      <c r="G9" s="61"/>
      <c r="H9" s="61"/>
      <c r="I9" s="61"/>
      <c r="J9" s="62"/>
      <c r="K9" s="59"/>
      <c r="L9" s="59"/>
      <c r="M9" s="59"/>
      <c r="N9" s="60"/>
      <c r="O9" s="59"/>
      <c r="P9" s="59"/>
      <c r="Q9" s="66"/>
      <c r="R9" s="66"/>
      <c r="S9" s="66"/>
      <c r="T9" s="66"/>
      <c r="U9" s="66"/>
      <c r="V9" s="66"/>
      <c r="W9" s="67"/>
    </row>
    <row r="10" spans="1:24" ht="15" thickBot="1">
      <c r="A10" s="68"/>
      <c r="B10" s="69"/>
      <c r="C10" s="70"/>
      <c r="D10" s="70"/>
      <c r="E10" s="70"/>
      <c r="F10" s="70"/>
      <c r="G10" s="70"/>
      <c r="H10" s="70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1"/>
      <c r="W10" s="71"/>
    </row>
    <row r="11" spans="1:24" ht="15" thickBot="1">
      <c r="A11" s="211" t="s">
        <v>10</v>
      </c>
      <c r="B11" s="213" t="s">
        <v>43</v>
      </c>
      <c r="C11" s="213" t="s">
        <v>44</v>
      </c>
      <c r="D11" s="215" t="s">
        <v>45</v>
      </c>
      <c r="E11" s="215" t="s">
        <v>46</v>
      </c>
      <c r="F11" s="217" t="s">
        <v>47</v>
      </c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9"/>
      <c r="V11" s="207" t="s">
        <v>48</v>
      </c>
      <c r="W11" s="207" t="s">
        <v>49</v>
      </c>
    </row>
    <row r="12" spans="1:24" ht="15" thickBot="1">
      <c r="A12" s="212"/>
      <c r="B12" s="214"/>
      <c r="C12" s="214"/>
      <c r="D12" s="216"/>
      <c r="E12" s="216"/>
      <c r="F12" s="72" t="s">
        <v>11</v>
      </c>
      <c r="G12" s="72" t="s">
        <v>12</v>
      </c>
      <c r="H12" s="72" t="s">
        <v>13</v>
      </c>
      <c r="I12" s="72" t="s">
        <v>14</v>
      </c>
      <c r="J12" s="72" t="s">
        <v>15</v>
      </c>
      <c r="K12" s="72" t="s">
        <v>16</v>
      </c>
      <c r="L12" s="72" t="s">
        <v>17</v>
      </c>
      <c r="M12" s="72" t="s">
        <v>18</v>
      </c>
      <c r="N12" s="72" t="s">
        <v>19</v>
      </c>
      <c r="O12" s="72" t="s">
        <v>20</v>
      </c>
      <c r="P12" s="72" t="s">
        <v>21</v>
      </c>
      <c r="Q12" s="72" t="s">
        <v>22</v>
      </c>
      <c r="R12" s="72" t="s">
        <v>23</v>
      </c>
      <c r="S12" s="72" t="s">
        <v>24</v>
      </c>
      <c r="T12" s="72" t="s">
        <v>25</v>
      </c>
      <c r="U12" s="72" t="s">
        <v>26</v>
      </c>
      <c r="V12" s="208"/>
      <c r="W12" s="208"/>
    </row>
    <row r="13" spans="1:24">
      <c r="A13" s="82" t="s">
        <v>103</v>
      </c>
      <c r="B13" s="73" t="s">
        <v>105</v>
      </c>
      <c r="C13" s="78" t="s">
        <v>106</v>
      </c>
      <c r="D13" s="74">
        <v>45302</v>
      </c>
      <c r="E13" s="75">
        <v>20</v>
      </c>
      <c r="F13" s="76"/>
      <c r="G13" s="76">
        <v>16</v>
      </c>
      <c r="H13" s="76">
        <v>43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>
        <f>SUM(F13:U13)</f>
        <v>59</v>
      </c>
      <c r="W13" s="85">
        <v>1180</v>
      </c>
      <c r="X13" s="83"/>
    </row>
    <row r="14" spans="1:24" ht="15" thickBot="1">
      <c r="A14" s="82" t="s">
        <v>104</v>
      </c>
      <c r="B14" s="73" t="s">
        <v>105</v>
      </c>
      <c r="C14" s="78" t="s">
        <v>107</v>
      </c>
      <c r="D14" s="74">
        <v>45302</v>
      </c>
      <c r="E14" s="79">
        <v>20</v>
      </c>
      <c r="F14" s="80">
        <v>43</v>
      </c>
      <c r="G14" s="80">
        <v>27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77">
        <f>SUM(F14:U14)</f>
        <v>70</v>
      </c>
      <c r="W14" s="86">
        <v>1400</v>
      </c>
      <c r="X14" s="83"/>
    </row>
    <row r="15" spans="1:24" ht="15" thickBot="1">
      <c r="A15" s="209" t="s">
        <v>108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87">
        <f>SUM(V13:V14)</f>
        <v>129</v>
      </c>
      <c r="W15" s="84">
        <f>SUM(W13:W14)</f>
        <v>2580</v>
      </c>
      <c r="X15" s="83"/>
    </row>
    <row r="16" spans="1:24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4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1:23">
      <c r="A17" s="195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7"/>
      <c r="O17" s="203"/>
      <c r="P17" s="203"/>
      <c r="Q17" s="203"/>
      <c r="R17" s="203"/>
      <c r="S17" s="203"/>
      <c r="T17" s="203"/>
      <c r="U17" s="203"/>
      <c r="V17" s="203"/>
      <c r="W17" s="204"/>
    </row>
    <row r="18" spans="1:23">
      <c r="A18" s="195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7"/>
      <c r="O18" s="203"/>
      <c r="P18" s="203"/>
      <c r="Q18" s="203"/>
      <c r="R18" s="203"/>
      <c r="S18" s="203"/>
      <c r="T18" s="203"/>
      <c r="U18" s="203"/>
      <c r="V18" s="203"/>
      <c r="W18" s="204"/>
    </row>
    <row r="19" spans="1:23">
      <c r="A19" s="195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7"/>
      <c r="O19" s="203"/>
      <c r="P19" s="203"/>
      <c r="Q19" s="203"/>
      <c r="R19" s="203"/>
      <c r="S19" s="203"/>
      <c r="T19" s="203"/>
      <c r="U19" s="203"/>
      <c r="V19" s="203"/>
      <c r="W19" s="204"/>
    </row>
    <row r="20" spans="1:23" ht="15" thickBot="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200"/>
      <c r="O20" s="205"/>
      <c r="P20" s="205"/>
      <c r="Q20" s="205"/>
      <c r="R20" s="205"/>
      <c r="S20" s="205"/>
      <c r="T20" s="205"/>
      <c r="U20" s="205"/>
      <c r="V20" s="205"/>
      <c r="W20" s="206"/>
    </row>
    <row r="21" spans="1:23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8"/>
      <c r="O21" s="177"/>
      <c r="P21" s="177"/>
      <c r="Q21" s="177"/>
      <c r="R21" s="177"/>
      <c r="S21" s="177"/>
      <c r="T21" s="177"/>
      <c r="U21" s="177"/>
      <c r="V21" s="177"/>
      <c r="W21" s="178"/>
    </row>
    <row r="22" spans="1:23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  <c r="O22" s="180"/>
      <c r="P22" s="180"/>
      <c r="Q22" s="180"/>
      <c r="R22" s="180"/>
      <c r="S22" s="180"/>
      <c r="T22" s="180"/>
      <c r="U22" s="180"/>
      <c r="V22" s="180"/>
      <c r="W22" s="181"/>
    </row>
    <row r="23" spans="1:23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  <c r="O23" s="180"/>
      <c r="P23" s="180"/>
      <c r="Q23" s="180"/>
      <c r="R23" s="180"/>
      <c r="S23" s="180"/>
      <c r="T23" s="180"/>
      <c r="U23" s="180"/>
      <c r="V23" s="180"/>
      <c r="W23" s="181"/>
    </row>
    <row r="24" spans="1:23">
      <c r="A24" s="179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1"/>
      <c r="O24" s="180"/>
      <c r="P24" s="180"/>
      <c r="Q24" s="180"/>
      <c r="R24" s="180"/>
      <c r="S24" s="180"/>
      <c r="T24" s="180"/>
      <c r="U24" s="180"/>
      <c r="V24" s="180"/>
      <c r="W24" s="181"/>
    </row>
    <row r="25" spans="1:23" ht="15" thickBot="1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4"/>
      <c r="O25" s="180"/>
      <c r="P25" s="180"/>
      <c r="Q25" s="180"/>
      <c r="R25" s="180"/>
      <c r="S25" s="180"/>
      <c r="T25" s="180"/>
      <c r="U25" s="180"/>
      <c r="V25" s="180"/>
      <c r="W25" s="181"/>
    </row>
    <row r="26" spans="1:23" ht="15" thickBot="1">
      <c r="A26" s="185" t="s">
        <v>35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/>
      <c r="P26" s="187"/>
      <c r="Q26" s="187"/>
      <c r="R26" s="187"/>
      <c r="S26" s="187"/>
      <c r="T26" s="187"/>
      <c r="U26" s="187"/>
      <c r="V26" s="187"/>
      <c r="W26" s="188"/>
    </row>
    <row r="27" spans="1:23" ht="15" thickBot="1">
      <c r="A27" s="189" t="s">
        <v>37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1"/>
      <c r="O27" s="190"/>
      <c r="P27" s="190"/>
      <c r="Q27" s="190"/>
      <c r="R27" s="190"/>
      <c r="S27" s="190"/>
      <c r="T27" s="190"/>
      <c r="U27" s="190"/>
      <c r="V27" s="190"/>
      <c r="W27" s="191"/>
    </row>
    <row r="28" spans="1:23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6"/>
      <c r="W28" s="62"/>
    </row>
  </sheetData>
  <mergeCells count="42">
    <mergeCell ref="A1:C3"/>
    <mergeCell ref="D1:O3"/>
    <mergeCell ref="P1:W1"/>
    <mergeCell ref="P2:W2"/>
    <mergeCell ref="P3:W3"/>
    <mergeCell ref="O5:P5"/>
    <mergeCell ref="R5:S5"/>
    <mergeCell ref="T5:W5"/>
    <mergeCell ref="A6:B6"/>
    <mergeCell ref="C6:F6"/>
    <mergeCell ref="K6:M6"/>
    <mergeCell ref="O6:P6"/>
    <mergeCell ref="Q6:U6"/>
    <mergeCell ref="A5:B5"/>
    <mergeCell ref="C5:F5"/>
    <mergeCell ref="K5:M5"/>
    <mergeCell ref="A7:B7"/>
    <mergeCell ref="C7:F7"/>
    <mergeCell ref="K7:M7"/>
    <mergeCell ref="O7:P7"/>
    <mergeCell ref="Q7:W7"/>
    <mergeCell ref="V11:V12"/>
    <mergeCell ref="W11:W12"/>
    <mergeCell ref="A15:U15"/>
    <mergeCell ref="A11:A12"/>
    <mergeCell ref="B11:B12"/>
    <mergeCell ref="C11:C12"/>
    <mergeCell ref="D11:D12"/>
    <mergeCell ref="E11:E12"/>
    <mergeCell ref="F11:U11"/>
    <mergeCell ref="A16:N20"/>
    <mergeCell ref="O16:W16"/>
    <mergeCell ref="O17:W17"/>
    <mergeCell ref="O18:W18"/>
    <mergeCell ref="O19:W19"/>
    <mergeCell ref="O20:W20"/>
    <mergeCell ref="A21:N25"/>
    <mergeCell ref="O21:W25"/>
    <mergeCell ref="A26:N26"/>
    <mergeCell ref="O26:W26"/>
    <mergeCell ref="A27:N27"/>
    <mergeCell ref="O27:W27"/>
  </mergeCells>
  <phoneticPr fontId="32" type="noConversion"/>
  <pageMargins left="0.7" right="0.7" top="0.75" bottom="0.75" header="0.3" footer="0.3"/>
  <ignoredErrors>
    <ignoredError sqref="V14 V13" formulaRange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v3</vt:lpstr>
      <vt:lpstr>PLANO DE ESTIBA UNIDAD 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Maritza Quispe (OSF-MAT)</cp:lastModifiedBy>
  <cp:revision/>
  <dcterms:created xsi:type="dcterms:W3CDTF">2018-09-13T15:48:35Z</dcterms:created>
  <dcterms:modified xsi:type="dcterms:W3CDTF">2024-02-02T19:27:11Z</dcterms:modified>
  <cp:category/>
  <cp:contentStatus/>
</cp:coreProperties>
</file>