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3A617782-FFBA-4D0B-95FF-BD422068F7DA}" xr6:coauthVersionLast="47" xr6:coauthVersionMax="47" xr10:uidLastSave="{00000000-0000-0000-0000-000000000000}"/>
  <bookViews>
    <workbookView xWindow="-120" yWindow="-120" windowWidth="20730" windowHeight="11160" activeTab="2" xr2:uid="{0E7CD10A-CE90-4F11-AAA1-C38187B0914C}"/>
  </bookViews>
  <sheets>
    <sheet name="GENERAL" sheetId="27" r:id="rId1"/>
    <sheet name="ALTAIR" sheetId="29" r:id="rId2"/>
    <sheet name="PRODUMAR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29" l="1"/>
  <c r="L17" i="29"/>
  <c r="L14" i="29"/>
  <c r="L16" i="30" l="1"/>
  <c r="E18" i="27" s="1"/>
  <c r="J16" i="30"/>
  <c r="D18" i="27" s="1"/>
  <c r="D17" i="27"/>
  <c r="L15" i="30"/>
  <c r="L14" i="30"/>
  <c r="L15" i="29"/>
  <c r="L16" i="29"/>
  <c r="L18" i="29" l="1"/>
  <c r="E17" i="27"/>
  <c r="E19" i="27" s="1"/>
  <c r="D19" i="27"/>
</calcChain>
</file>

<file path=xl/sharedStrings.xml><?xml version="1.0" encoding="utf-8"?>
<sst xmlns="http://schemas.openxmlformats.org/spreadsheetml/2006/main" count="111" uniqueCount="51">
  <si>
    <t>CHOFER</t>
  </si>
  <si>
    <t>PLACA</t>
  </si>
  <si>
    <t>CANTIDAD DE CARGA KGM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</si>
  <si>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</si>
  <si>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</si>
  <si>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</si>
  <si>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</si>
  <si>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</si>
  <si>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</si>
  <si>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</si>
  <si>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</si>
  <si>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</si>
  <si>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</si>
  <si>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</si>
  <si>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</si>
  <si>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</si>
  <si>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</si>
  <si>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</si>
  <si>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</si>
  <si>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</si>
  <si>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</si>
  <si>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</si>
  <si>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</si>
  <si>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</si>
  <si>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WILMER</t>
  </si>
  <si>
    <t>A1G-885</t>
  </si>
  <si>
    <t>MONTO POR PESO</t>
  </si>
  <si>
    <t>PRODUMAR ALTAIR - ABC</t>
  </si>
  <si>
    <t>PRODUMAR</t>
  </si>
  <si>
    <t>ROGER - FARFAN</t>
  </si>
  <si>
    <t>ALTAIR - ABC</t>
  </si>
  <si>
    <t>ALTAIR</t>
  </si>
  <si>
    <t>PESO TOTALES X PLANTA</t>
  </si>
  <si>
    <t>EG07-0006950</t>
  </si>
  <si>
    <t>EG03-00000347</t>
  </si>
  <si>
    <t>RESIDUOS 4.79</t>
  </si>
  <si>
    <t>EG07-0006979</t>
  </si>
  <si>
    <t>EG03-00000353</t>
  </si>
  <si>
    <t>RESIDUO 2.5035</t>
  </si>
  <si>
    <t>EG07-00000889</t>
  </si>
  <si>
    <t>EG03-00000359</t>
  </si>
  <si>
    <t>RESIDUOS 3.408</t>
  </si>
  <si>
    <t>EG07-0000896</t>
  </si>
  <si>
    <t>EG03-00000360</t>
  </si>
  <si>
    <t>RESIDUOS 4.5575</t>
  </si>
  <si>
    <t>EG07-000912</t>
  </si>
  <si>
    <t>EG07-0000833</t>
  </si>
  <si>
    <t>EG03-00000349</t>
  </si>
  <si>
    <t>EG03-00000361</t>
  </si>
  <si>
    <t>RESIDUOS 4200</t>
  </si>
  <si>
    <t>RESIDUOS 1.432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</si>
</sst>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center" vertical="center"/>
    </xf>
    <xf numFmtId="4" fontId="10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9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14" fontId="12" fillId="0" borderId="0" xfId="0" applyNumberFormat="1" applyFont="1" applyAlignment="1">
      <alignment horizontal="right" wrapText="1"/>
    </xf>
    <xf numFmtId="4" fontId="0" fillId="0" borderId="1" xfId="0" applyNumberFormat="1" applyBorder="1"/>
    <xf numFmtId="0" fontId="2" fillId="4" borderId="0" xfId="0" applyFont="1" applyFill="1" applyAlignment="1">
      <alignment horizontal="right" wrapText="1"/>
    </xf>
    <xf numFmtId="0" fontId="2" fillId="0" borderId="1" xfId="0" applyFont="1" applyBorder="1" applyAlignment="1">
      <alignment wrapText="1"/>
    </xf>
    <xf numFmtId="0" fontId="0" fillId="3" borderId="1" xfId="0" applyFill="1" applyBorder="1"/>
    <xf numFmtId="4" fontId="0" fillId="3" borderId="1" xfId="0" applyNumberFormat="1" applyFill="1" applyBorder="1"/>
    <xf numFmtId="0" fontId="0" fillId="5" borderId="1" xfId="0" applyFill="1" applyBorder="1"/>
    <xf numFmtId="4" fontId="0" fillId="5" borderId="1" xfId="0" applyNumberFormat="1" applyFill="1" applyBorder="1"/>
    <xf numFmtId="4" fontId="2" fillId="4" borderId="0" xfId="0" applyNumberFormat="1" applyFont="1" applyFill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14" fontId="2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Border="1"/>
    <xf numFmtId="0" fontId="2" fillId="0" borderId="0" xfId="0" applyFont="1"/>
    <xf numFmtId="0" fontId="17" fillId="0" borderId="0" xfId="0" applyFont="1"/>
    <xf numFmtId="4" fontId="17" fillId="0" borderId="0" xfId="0" applyNumberFormat="1" applyFont="1"/>
    <xf numFmtId="0" fontId="0" fillId="0" borderId="0" xfId="0" applyBorder="1"/>
    <xf numFmtId="0" fontId="13" fillId="0" borderId="0" xfId="0" applyFont="1" applyBorder="1" applyAlignment="1">
      <alignment horizontal="right" wrapText="1"/>
    </xf>
    <xf numFmtId="0" fontId="2" fillId="4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EB09C596-E735-43FE-9B89-9508C79A0E44}"/>
            </a:ext>
          </a:extLst>
        </xdr:cNvPr>
        <xdr:cNvSpPr/>
      </xdr:nvSpPr>
      <xdr:spPr>
        <a:xfrm>
          <a:off x="0" y="1495425"/>
          <a:ext cx="37147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9525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48D04E8F-7F1D-43E9-8983-F8CFC5AC47B2}"/>
            </a:ext>
          </a:extLst>
        </xdr:cNvPr>
        <xdr:cNvSpPr/>
      </xdr:nvSpPr>
      <xdr:spPr>
        <a:xfrm>
          <a:off x="5476875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516818-B453-423D-A378-586576CA6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9"/>
  <sheetViews>
    <sheetView topLeftCell="A4" workbookViewId="0">
      <selection activeCell="H9" sqref="H9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3</v>
      </c>
      <c r="D5" s="4"/>
      <c r="E5" s="4"/>
      <c r="F5" s="6" t="s">
        <v>6</v>
      </c>
      <c r="G5" s="7" t="s">
        <v>7</v>
      </c>
      <c r="H5" s="7" t="s">
        <v>8</v>
      </c>
      <c r="I5" s="8" t="s">
        <v>9</v>
      </c>
      <c r="J5" s="13"/>
      <c r="K5" s="14"/>
    </row>
    <row r="6" spans="1:14" ht="15.75" customHeight="1" x14ac:dyDescent="0.25">
      <c r="C6" s="5" t="s">
        <v>4</v>
      </c>
      <c r="D6" s="5"/>
      <c r="E6" s="5"/>
      <c r="F6" s="10" t="s">
        <v>11</v>
      </c>
      <c r="G6" s="11">
        <v>13</v>
      </c>
      <c r="H6" s="11">
        <v>6</v>
      </c>
      <c r="I6" s="3">
        <v>24</v>
      </c>
      <c r="J6" s="3"/>
      <c r="L6" s="15"/>
      <c r="M6" s="44"/>
      <c r="N6" s="44"/>
    </row>
    <row r="7" spans="1:14" ht="15" customHeight="1" x14ac:dyDescent="0.25">
      <c r="C7" s="5" t="s">
        <v>5</v>
      </c>
      <c r="D7" s="5"/>
      <c r="E7" s="5"/>
      <c r="F7" s="5"/>
      <c r="G7" s="5"/>
      <c r="I7" s="5"/>
      <c r="J7" s="5"/>
      <c r="K7" s="15"/>
      <c r="L7" s="15"/>
      <c r="M7" s="44"/>
      <c r="N7" s="44"/>
    </row>
    <row r="8" spans="1:14" x14ac:dyDescent="0.25">
      <c r="C8" s="16" t="s">
        <v>10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I9" s="9"/>
      <c r="J9" s="9"/>
      <c r="K9" s="17"/>
      <c r="L9" s="3"/>
      <c r="M9" s="3"/>
      <c r="N9" s="3"/>
    </row>
    <row r="10" spans="1:14" x14ac:dyDescent="0.25">
      <c r="A10" s="45" t="s">
        <v>12</v>
      </c>
      <c r="B10" s="45"/>
      <c r="C10" s="22" t="s">
        <v>23</v>
      </c>
      <c r="K10" s="17"/>
    </row>
    <row r="11" spans="1:14" x14ac:dyDescent="0.25">
      <c r="A11" t="s">
        <v>13</v>
      </c>
      <c r="B11">
        <v>20600581768</v>
      </c>
      <c r="F11" s="22"/>
      <c r="G11" s="22"/>
      <c r="H11" s="22"/>
      <c r="I11" s="22"/>
      <c r="J11" s="22"/>
      <c r="K11" s="22"/>
      <c r="M11" s="46"/>
      <c r="N11" s="46"/>
    </row>
    <row r="12" spans="1:14" x14ac:dyDescent="0.25">
      <c r="A12" s="20" t="s">
        <v>14</v>
      </c>
      <c r="B12" s="22" t="s">
        <v>22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7"/>
      <c r="M13" s="47"/>
      <c r="N13" s="47"/>
    </row>
    <row r="14" spans="1:14" x14ac:dyDescent="0.25">
      <c r="H14" s="1"/>
      <c r="I14" s="1"/>
      <c r="J14" s="1"/>
    </row>
    <row r="16" spans="1:14" ht="24" x14ac:dyDescent="0.25">
      <c r="B16" s="33"/>
      <c r="C16" s="21" t="s">
        <v>18</v>
      </c>
      <c r="D16" s="21" t="s">
        <v>32</v>
      </c>
      <c r="E16" s="21" t="s">
        <v>21</v>
      </c>
    </row>
    <row r="17" spans="2:5" x14ac:dyDescent="0.25">
      <c r="B17" s="34"/>
      <c r="C17" s="38" t="s">
        <v>31</v>
      </c>
      <c r="D17" s="38">
        <f>ALTAIR!J18</f>
        <v>13.358000000000001</v>
      </c>
      <c r="E17" s="39">
        <f>ALTAIR!L18</f>
        <v>935.06000000000006</v>
      </c>
    </row>
    <row r="18" spans="2:5" x14ac:dyDescent="0.25">
      <c r="C18" s="40" t="s">
        <v>28</v>
      </c>
      <c r="D18" s="40">
        <f>PRODUMAR!J16</f>
        <v>7.2934999999999999</v>
      </c>
      <c r="E18" s="41">
        <f>PRODUMAR!L16</f>
        <v>510.54499999999996</v>
      </c>
    </row>
    <row r="19" spans="2:5" x14ac:dyDescent="0.25">
      <c r="D19" s="2">
        <f>SUM(D17:D18)</f>
        <v>20.651499999999999</v>
      </c>
      <c r="E19" s="2">
        <f>SUM(E17:E18)</f>
        <v>1445.605</v>
      </c>
    </row>
  </sheetData>
  <mergeCells count="4">
    <mergeCell ref="M6:N7"/>
    <mergeCell ref="A10:B10"/>
    <mergeCell ref="M11:N11"/>
    <mergeCell ref="L13:N13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25"/>
  <sheetViews>
    <sheetView workbookViewId="0">
      <selection activeCell="H22" sqref="H22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5.42578125" customWidth="1"/>
    <col min="6" max="6" width="16.5703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13</v>
      </c>
      <c r="H5" s="11">
        <v>6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I8" s="9"/>
      <c r="J8" s="9"/>
      <c r="K8" s="9"/>
    </row>
    <row r="9" spans="1:12" x14ac:dyDescent="0.25">
      <c r="A9" s="45" t="s">
        <v>12</v>
      </c>
      <c r="B9" s="45"/>
      <c r="C9" s="22" t="s">
        <v>23</v>
      </c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55" t="s">
        <v>15</v>
      </c>
      <c r="C13" s="55" t="s">
        <v>16</v>
      </c>
      <c r="D13" s="55" t="s">
        <v>17</v>
      </c>
      <c r="E13" s="55" t="s">
        <v>18</v>
      </c>
      <c r="F13" s="55" t="s">
        <v>19</v>
      </c>
      <c r="G13" s="55" t="s">
        <v>0</v>
      </c>
      <c r="H13" s="55" t="s">
        <v>1</v>
      </c>
      <c r="I13" s="56" t="s">
        <v>20</v>
      </c>
      <c r="J13" s="56" t="s">
        <v>2</v>
      </c>
      <c r="K13" s="56" t="s">
        <v>26</v>
      </c>
      <c r="L13" s="56" t="s">
        <v>21</v>
      </c>
    </row>
    <row r="14" spans="1:12" s="48" customFormat="1" x14ac:dyDescent="0.25">
      <c r="B14" s="26">
        <v>45437</v>
      </c>
      <c r="C14" s="25" t="s">
        <v>46</v>
      </c>
      <c r="D14" s="25" t="s">
        <v>47</v>
      </c>
      <c r="E14" s="37" t="s">
        <v>30</v>
      </c>
      <c r="F14" s="25" t="s">
        <v>50</v>
      </c>
      <c r="G14" s="25" t="s">
        <v>24</v>
      </c>
      <c r="H14" s="25" t="s">
        <v>25</v>
      </c>
      <c r="I14" s="37" t="s">
        <v>29</v>
      </c>
      <c r="J14" s="57">
        <v>1.4319999999999999</v>
      </c>
      <c r="K14" s="58">
        <v>70</v>
      </c>
      <c r="L14" s="58">
        <f>J14*K14</f>
        <v>100.24</v>
      </c>
    </row>
    <row r="15" spans="1:12" ht="27" customHeight="1" x14ac:dyDescent="0.25">
      <c r="B15" s="26">
        <v>45449</v>
      </c>
      <c r="C15" s="25" t="s">
        <v>39</v>
      </c>
      <c r="D15" s="25" t="s">
        <v>40</v>
      </c>
      <c r="E15" s="37" t="s">
        <v>30</v>
      </c>
      <c r="F15" s="25" t="s">
        <v>41</v>
      </c>
      <c r="G15" s="25" t="s">
        <v>24</v>
      </c>
      <c r="H15" s="25" t="s">
        <v>25</v>
      </c>
      <c r="I15" s="37" t="s">
        <v>29</v>
      </c>
      <c r="J15" s="27">
        <v>3.4079999999999999</v>
      </c>
      <c r="K15" s="59">
        <v>70</v>
      </c>
      <c r="L15" s="59">
        <f t="shared" ref="L15:L16" si="0">J15*K15</f>
        <v>238.56</v>
      </c>
    </row>
    <row r="16" spans="1:12" ht="27" customHeight="1" x14ac:dyDescent="0.25">
      <c r="B16" s="26">
        <v>45453</v>
      </c>
      <c r="C16" s="25" t="s">
        <v>42</v>
      </c>
      <c r="D16" s="25" t="s">
        <v>43</v>
      </c>
      <c r="E16" s="37" t="s">
        <v>30</v>
      </c>
      <c r="F16" s="25" t="s">
        <v>44</v>
      </c>
      <c r="G16" s="25" t="s">
        <v>24</v>
      </c>
      <c r="H16" s="25" t="s">
        <v>25</v>
      </c>
      <c r="I16" s="37" t="s">
        <v>29</v>
      </c>
      <c r="J16" s="37">
        <v>4.5575000000000001</v>
      </c>
      <c r="K16" s="59">
        <v>70</v>
      </c>
      <c r="L16" s="59">
        <f t="shared" si="0"/>
        <v>319.02500000000003</v>
      </c>
    </row>
    <row r="17" spans="2:12" ht="27" customHeight="1" x14ac:dyDescent="0.25">
      <c r="B17" s="26">
        <v>45455</v>
      </c>
      <c r="C17" s="25" t="s">
        <v>45</v>
      </c>
      <c r="D17" s="25" t="s">
        <v>48</v>
      </c>
      <c r="E17" s="37" t="s">
        <v>30</v>
      </c>
      <c r="F17" s="25" t="s">
        <v>49</v>
      </c>
      <c r="G17" s="25" t="s">
        <v>24</v>
      </c>
      <c r="H17" s="25" t="s">
        <v>25</v>
      </c>
      <c r="I17" s="37" t="s">
        <v>29</v>
      </c>
      <c r="J17" s="37">
        <v>3.9605000000000001</v>
      </c>
      <c r="K17" s="59">
        <v>70</v>
      </c>
      <c r="L17" s="59">
        <f>J17*K17</f>
        <v>277.23500000000001</v>
      </c>
    </row>
    <row r="18" spans="2:12" x14ac:dyDescent="0.25">
      <c r="B18" s="60"/>
      <c r="C18" s="60"/>
      <c r="D18" s="60"/>
      <c r="E18" s="60"/>
      <c r="F18" s="60"/>
      <c r="G18" s="60"/>
      <c r="H18" s="60"/>
      <c r="I18" s="54"/>
      <c r="J18" s="61">
        <f>SUM(J14:J17)</f>
        <v>13.358000000000001</v>
      </c>
      <c r="K18" s="61"/>
      <c r="L18" s="62">
        <f>SUM(L14:L17)</f>
        <v>935.06000000000006</v>
      </c>
    </row>
    <row r="19" spans="2:12" x14ac:dyDescent="0.25">
      <c r="B19" s="20"/>
      <c r="C19" s="20"/>
      <c r="D19" s="20"/>
      <c r="E19" s="20"/>
      <c r="F19" s="20"/>
      <c r="G19" s="20"/>
      <c r="H19" s="20"/>
      <c r="I19" s="31"/>
      <c r="J19" s="20"/>
      <c r="K19" s="20"/>
      <c r="L19" s="20"/>
    </row>
    <row r="20" spans="2:12" x14ac:dyDescent="0.25">
      <c r="I20" s="31"/>
    </row>
    <row r="23" spans="2:12" s="63" customFormat="1" x14ac:dyDescent="0.25">
      <c r="B23" s="49"/>
      <c r="C23" s="50"/>
      <c r="D23" s="51"/>
      <c r="E23" s="52"/>
      <c r="F23" s="50"/>
      <c r="G23" s="50"/>
      <c r="H23" s="50"/>
      <c r="I23" s="53"/>
      <c r="J23" s="64"/>
    </row>
    <row r="24" spans="2:12" s="63" customFormat="1" x14ac:dyDescent="0.25">
      <c r="B24" s="49"/>
      <c r="C24" s="50"/>
      <c r="D24" s="51"/>
      <c r="E24" s="52"/>
      <c r="F24" s="50"/>
      <c r="G24" s="50"/>
      <c r="H24" s="50"/>
      <c r="I24" s="53"/>
      <c r="J24" s="65"/>
    </row>
    <row r="25" spans="2:12" s="63" customFormat="1" x14ac:dyDescent="0.25"/>
  </sheetData>
  <mergeCells count="1">
    <mergeCell ref="A9:B9"/>
  </mergeCells>
  <phoneticPr fontId="15" type="noConversion"/>
  <pageMargins left="0.7" right="0.7" top="0.75" bottom="0.75" header="0.3" footer="0.3"/>
  <pageSetup scale="7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E4BE-45A5-4CB1-9AFC-2C11CACDD364}">
  <sheetPr>
    <pageSetUpPr fitToPage="1"/>
  </sheetPr>
  <dimension ref="A1:L23"/>
  <sheetViews>
    <sheetView tabSelected="1" workbookViewId="0">
      <selection activeCell="H7" sqref="H7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22" customWidth="1"/>
    <col min="6" max="6" width="16.42578125" customWidth="1"/>
    <col min="8" max="8" width="9.5703125" customWidth="1"/>
    <col min="9" max="9" width="17" customWidth="1"/>
    <col min="10" max="10" width="13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3</v>
      </c>
      <c r="D4" s="4"/>
      <c r="E4" s="4"/>
      <c r="F4" s="6" t="s">
        <v>6</v>
      </c>
      <c r="G4" s="7" t="s">
        <v>7</v>
      </c>
      <c r="H4" s="7" t="s">
        <v>8</v>
      </c>
      <c r="I4" s="8" t="s">
        <v>9</v>
      </c>
      <c r="J4" s="13"/>
      <c r="K4" s="13"/>
    </row>
    <row r="5" spans="1:12" x14ac:dyDescent="0.25">
      <c r="C5" s="5" t="s">
        <v>4</v>
      </c>
      <c r="D5" s="5"/>
      <c r="E5" s="5"/>
      <c r="F5" s="10" t="s">
        <v>11</v>
      </c>
      <c r="G5" s="11">
        <v>13</v>
      </c>
      <c r="H5" s="11">
        <v>6</v>
      </c>
      <c r="I5" s="3">
        <v>24</v>
      </c>
      <c r="J5" s="3"/>
      <c r="K5" s="3"/>
    </row>
    <row r="6" spans="1:12" x14ac:dyDescent="0.25">
      <c r="C6" s="5" t="s">
        <v>5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10</v>
      </c>
      <c r="D7" s="16"/>
      <c r="E7" s="16"/>
      <c r="F7" s="16"/>
      <c r="G7" s="16"/>
      <c r="I7" s="5"/>
      <c r="J7" s="5"/>
      <c r="K7" s="5"/>
    </row>
    <row r="8" spans="1:12" x14ac:dyDescent="0.25">
      <c r="I8" s="9"/>
      <c r="J8" s="9"/>
      <c r="K8" s="9"/>
    </row>
    <row r="9" spans="1:12" x14ac:dyDescent="0.25">
      <c r="A9" s="45" t="s">
        <v>12</v>
      </c>
      <c r="B9" s="45"/>
      <c r="C9" s="22" t="s">
        <v>23</v>
      </c>
    </row>
    <row r="10" spans="1:12" x14ac:dyDescent="0.25">
      <c r="A10" t="s">
        <v>13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14</v>
      </c>
      <c r="B11" s="22" t="s">
        <v>22</v>
      </c>
      <c r="E11" s="22"/>
      <c r="F11" s="22"/>
      <c r="G11" s="22"/>
      <c r="H11" s="22"/>
      <c r="I11" s="22"/>
      <c r="J11" s="22"/>
      <c r="K11" s="22"/>
    </row>
    <row r="13" spans="1:12" ht="24" x14ac:dyDescent="0.25">
      <c r="B13" s="28" t="s">
        <v>15</v>
      </c>
      <c r="C13" s="28" t="s">
        <v>16</v>
      </c>
      <c r="D13" s="28" t="s">
        <v>17</v>
      </c>
      <c r="E13" s="28" t="s">
        <v>18</v>
      </c>
      <c r="F13" s="28" t="s">
        <v>19</v>
      </c>
      <c r="G13" s="28" t="s">
        <v>0</v>
      </c>
      <c r="H13" s="28" t="s">
        <v>1</v>
      </c>
      <c r="I13" s="21" t="s">
        <v>20</v>
      </c>
      <c r="J13" s="21" t="s">
        <v>2</v>
      </c>
      <c r="K13" s="21" t="s">
        <v>26</v>
      </c>
      <c r="L13" s="21" t="s">
        <v>21</v>
      </c>
    </row>
    <row r="14" spans="1:12" ht="27" customHeight="1" x14ac:dyDescent="0.25">
      <c r="B14" s="26">
        <v>45437</v>
      </c>
      <c r="C14" s="29" t="s">
        <v>33</v>
      </c>
      <c r="D14" s="25" t="s">
        <v>34</v>
      </c>
      <c r="E14" s="32" t="s">
        <v>27</v>
      </c>
      <c r="F14" s="29" t="s">
        <v>35</v>
      </c>
      <c r="G14" s="29" t="s">
        <v>24</v>
      </c>
      <c r="H14" s="29" t="s">
        <v>25</v>
      </c>
      <c r="I14" s="30" t="s">
        <v>29</v>
      </c>
      <c r="J14" s="27">
        <v>4.79</v>
      </c>
      <c r="K14" s="35">
        <v>70</v>
      </c>
      <c r="L14" s="24">
        <f>J14*K14</f>
        <v>335.3</v>
      </c>
    </row>
    <row r="15" spans="1:12" ht="27" customHeight="1" x14ac:dyDescent="0.25">
      <c r="B15" s="26">
        <v>45440</v>
      </c>
      <c r="C15" s="29" t="s">
        <v>36</v>
      </c>
      <c r="D15" s="25" t="s">
        <v>37</v>
      </c>
      <c r="E15" s="32" t="s">
        <v>27</v>
      </c>
      <c r="F15" s="30" t="s">
        <v>38</v>
      </c>
      <c r="G15" s="29" t="s">
        <v>24</v>
      </c>
      <c r="H15" s="29" t="s">
        <v>25</v>
      </c>
      <c r="I15" s="30" t="s">
        <v>29</v>
      </c>
      <c r="J15" s="37">
        <v>2.5034999999999998</v>
      </c>
      <c r="K15" s="35">
        <v>70</v>
      </c>
      <c r="L15" s="24">
        <f>J15*K15</f>
        <v>175.24499999999998</v>
      </c>
    </row>
    <row r="16" spans="1:12" x14ac:dyDescent="0.25">
      <c r="I16" s="31"/>
      <c r="J16">
        <f>SUM(J14:J15)</f>
        <v>7.2934999999999999</v>
      </c>
      <c r="K16" s="22"/>
      <c r="L16" s="2">
        <f>SUM(L14:L15)</f>
        <v>510.54499999999996</v>
      </c>
    </row>
    <row r="17" spans="7:10" x14ac:dyDescent="0.25">
      <c r="I17" s="31"/>
    </row>
    <row r="18" spans="7:10" x14ac:dyDescent="0.25">
      <c r="I18" s="31"/>
    </row>
    <row r="19" spans="7:10" x14ac:dyDescent="0.25">
      <c r="J19" s="43"/>
    </row>
    <row r="20" spans="7:10" x14ac:dyDescent="0.25">
      <c r="J20" s="42"/>
    </row>
    <row r="21" spans="7:10" x14ac:dyDescent="0.25">
      <c r="G21" s="31"/>
      <c r="I21" s="31"/>
      <c r="J21" s="36"/>
    </row>
    <row r="22" spans="7:10" x14ac:dyDescent="0.25">
      <c r="G22" s="31"/>
      <c r="I22" s="31"/>
      <c r="J22" s="36"/>
    </row>
    <row r="23" spans="7:10" x14ac:dyDescent="0.25">
      <c r="G23" s="31"/>
      <c r="I23" s="31"/>
      <c r="J23" s="36"/>
    </row>
  </sheetData>
  <mergeCells count="1">
    <mergeCell ref="A9:B9"/>
  </mergeCells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GENERAL</vt:lpstr>
      <vt:lpstr>ALTAIR</vt:lpstr>
      <vt:lpstr>PRODUMAR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Karina Mas</cp:lastModifiedBy>
  <cp:lastPrinted>2024-06-05T19:56:46Z</cp:lastPrinted>
  <dcterms:created xsi:type="dcterms:W3CDTF">2021-09-06T16:16:22Z</dcterms:created>
  <dcterms:modified xsi:type="dcterms:W3CDTF">2024-06-13T15:26:57Z</dcterms:modified>
</cp:coreProperties>
</file>