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4B53D6EF-8299-405F-8558-3CC1B68B6662}" xr6:coauthVersionLast="47" xr6:coauthVersionMax="47" xr10:uidLastSave="{00000000-0000-0000-0000-000000000000}"/>
  <bookViews>
    <workbookView xWindow="-120" yWindow="-120" windowWidth="20730" windowHeight="11160" firstSheet="3" activeTab="6" xr2:uid="{107EA61C-E4B7-4279-8D5E-9EC639CEC318}"/>
  </bookViews>
  <sheets>
    <sheet name="SEMANA 01 - OCTUBRE" sheetId="2" r:id="rId1"/>
    <sheet name="SEMANA 02-OCTUBRE" sheetId="3" r:id="rId2"/>
    <sheet name="SEMANA 03-OCTUBRE" sheetId="4" r:id="rId3"/>
    <sheet name="SEMANA 01- NOV" sheetId="5" r:id="rId4"/>
    <sheet name="SEMANA 02-NOV." sheetId="6" r:id="rId5"/>
    <sheet name="SEMANA 03-NOV." sheetId="7" r:id="rId6"/>
    <sheet name="SEMANA 04-NOV.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8" l="1"/>
  <c r="I13" i="8"/>
  <c r="H10" i="7"/>
  <c r="G22" i="2"/>
  <c r="G17" i="2"/>
  <c r="H11" i="6"/>
  <c r="H13" i="5"/>
  <c r="H17" i="4"/>
  <c r="H13" i="3"/>
</calcChain>
</file>

<file path=xl/sharedStrings.xml><?xml version="1.0" encoding="utf-8"?>
<sst xmlns="http://schemas.openxmlformats.org/spreadsheetml/2006/main" count="245" uniqueCount="74">
  <si>
    <t>REPORTE DE INGRESO DE MATERIA PRIMA - OCTUBRE</t>
  </si>
  <si>
    <t>DIA DE INGRESO</t>
  </si>
  <si>
    <t>PROCEDENCIA</t>
  </si>
  <si>
    <t xml:space="preserve">ESPECIE </t>
  </si>
  <si>
    <t xml:space="preserve">GUIA DE REMISION </t>
  </si>
  <si>
    <t xml:space="preserve">N° DE REPORTE </t>
  </si>
  <si>
    <t>PESO</t>
  </si>
  <si>
    <t>CETUS</t>
  </si>
  <si>
    <t>PERICO</t>
  </si>
  <si>
    <t>025-0001945</t>
  </si>
  <si>
    <t>025-0001943</t>
  </si>
  <si>
    <t>0025-0001944</t>
  </si>
  <si>
    <t>0025-0001946</t>
  </si>
  <si>
    <t>0025-0001947</t>
  </si>
  <si>
    <t>025-0001951</t>
  </si>
  <si>
    <t>025-0001949</t>
  </si>
  <si>
    <t>025-0001950</t>
  </si>
  <si>
    <t>0025-0001952</t>
  </si>
  <si>
    <t>0025-0001955</t>
  </si>
  <si>
    <t>POTA</t>
  </si>
  <si>
    <t>0025-0001956</t>
  </si>
  <si>
    <t>0025-0001958</t>
  </si>
  <si>
    <t>0025-0001959</t>
  </si>
  <si>
    <t>0025-0001998</t>
  </si>
  <si>
    <t>0025-0001996</t>
  </si>
  <si>
    <t>0025-0001995</t>
  </si>
  <si>
    <t>0025-0001960</t>
  </si>
  <si>
    <t>0025-0001962</t>
  </si>
  <si>
    <t>0025-0001963</t>
  </si>
  <si>
    <t>0025-0001964</t>
  </si>
  <si>
    <t>0025-0001968</t>
  </si>
  <si>
    <t>0025-0001965</t>
  </si>
  <si>
    <t>0025-0001966</t>
  </si>
  <si>
    <t>0025-0001973</t>
  </si>
  <si>
    <t>0025-0001969</t>
  </si>
  <si>
    <t>0025-0001976</t>
  </si>
  <si>
    <t>0025-0001977</t>
  </si>
  <si>
    <t>0025-0001978</t>
  </si>
  <si>
    <t>TOTAL</t>
  </si>
  <si>
    <t>REPORTE DE INGRESO DE MATERIA PRIMA DIARIO</t>
  </si>
  <si>
    <t>SUPERCETUS</t>
  </si>
  <si>
    <t>EG07-00000002</t>
  </si>
  <si>
    <t>EG07-00000004</t>
  </si>
  <si>
    <t>EG07-00000005</t>
  </si>
  <si>
    <t>EG07-00000011</t>
  </si>
  <si>
    <t>EG07-00000014</t>
  </si>
  <si>
    <t>EG07-00000017</t>
  </si>
  <si>
    <t>EG07-00000019</t>
  </si>
  <si>
    <t>EG07-00000021</t>
  </si>
  <si>
    <t>EG07-00000022</t>
  </si>
  <si>
    <t>EG07-00000026</t>
  </si>
  <si>
    <t>EG07-00000029</t>
  </si>
  <si>
    <t>SEMANA</t>
  </si>
  <si>
    <t>SEMANA N°01</t>
  </si>
  <si>
    <t>SEMANA N°02</t>
  </si>
  <si>
    <t>SEMANA N°03</t>
  </si>
  <si>
    <t>SEMANA 01</t>
  </si>
  <si>
    <t>OC</t>
  </si>
  <si>
    <t>http://storage.osf.pe/documentos/ordenes/OC-1401-1417-23-11.pdf</t>
  </si>
  <si>
    <t>http://storage.osf.pe/documentos/ordenes/OC-1401-1420-23-11.pdf</t>
  </si>
  <si>
    <t>http://storage.osf.pe/documentos/ordenes/OC-1401-1418-23-11.pdf</t>
  </si>
  <si>
    <t>http://storage.osf.pe/documentos/ordenes/OC-1401-1419-23-11.pdf</t>
  </si>
  <si>
    <t>EG07-00000033</t>
  </si>
  <si>
    <t>EG07-00000036</t>
  </si>
  <si>
    <t>EG07-00000038</t>
  </si>
  <si>
    <t>EG07-00000024</t>
  </si>
  <si>
    <t>EG07-00000043</t>
  </si>
  <si>
    <t>EG07-00000049</t>
  </si>
  <si>
    <t>EG07-00000051</t>
  </si>
  <si>
    <t>SEMANA N°04</t>
  </si>
  <si>
    <t>EG07-00000042</t>
  </si>
  <si>
    <t>EG07-00000045</t>
  </si>
  <si>
    <t>EG07-00000046</t>
  </si>
  <si>
    <t>EG07-00000050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</si>
</sst>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i/>
      <sz val="14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4" fillId="5" borderId="11" xfId="0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164" fontId="5" fillId="2" borderId="11" xfId="0" applyNumberFormat="1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6" borderId="1" xfId="0" applyFont="1" applyFill="1" applyBorder="1"/>
    <xf numFmtId="0" fontId="6" fillId="6" borderId="1" xfId="0" applyFont="1" applyFill="1" applyBorder="1"/>
    <xf numFmtId="0" fontId="6" fillId="6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164" fontId="5" fillId="2" borderId="18" xfId="0" applyNumberFormat="1" applyFont="1" applyFill="1" applyBorder="1" applyAlignment="1">
      <alignment horizontal="center" wrapText="1"/>
    </xf>
    <xf numFmtId="164" fontId="6" fillId="6" borderId="7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 wrapText="1"/>
    </xf>
    <xf numFmtId="0" fontId="7" fillId="4" borderId="4" xfId="0" applyFont="1" applyFill="1" applyBorder="1" applyAlignment="1">
      <alignment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9" fillId="2" borderId="0" xfId="0" applyFont="1" applyFill="1"/>
    <xf numFmtId="164" fontId="9" fillId="6" borderId="7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0" fontId="12" fillId="2" borderId="8" xfId="0" applyFont="1" applyFill="1" applyBorder="1" applyAlignment="1">
      <alignment horizontal="center" wrapText="1"/>
    </xf>
    <xf numFmtId="164" fontId="12" fillId="7" borderId="8" xfId="0" applyNumberFormat="1" applyFont="1" applyFill="1" applyBorder="1" applyAlignment="1">
      <alignment horizont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 wrapText="1"/>
    </xf>
    <xf numFmtId="0" fontId="5" fillId="6" borderId="0" xfId="0" applyFont="1" applyFill="1"/>
    <xf numFmtId="14" fontId="5" fillId="7" borderId="11" xfId="0" applyNumberFormat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/>
    </xf>
    <xf numFmtId="164" fontId="5" fillId="2" borderId="11" xfId="0" applyNumberFormat="1" applyFont="1" applyFill="1" applyBorder="1" applyAlignment="1">
      <alignment horizontal="center"/>
    </xf>
    <xf numFmtId="0" fontId="13" fillId="8" borderId="0" xfId="0" applyFont="1" applyFill="1" applyAlignment="1">
      <alignment horizontal="right"/>
    </xf>
    <xf numFmtId="164" fontId="13" fillId="8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4" borderId="16" xfId="1" applyFill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1" fillId="2" borderId="12" xfId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orage.osf.pe/documentos/ordenes/OC-1401-1417-23-1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torage.osf.pe/documentos/ordenes/OC-1401-1420-23-1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storage.osf.pe/documentos/ordenes/OC-1401-1419-23-1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orage.osf.pe/documentos/ordenes/OC-1401-1418-23-1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F5A4-3F27-4334-A3D8-89BEDAFBDD95}">
  <dimension ref="B4:I22"/>
  <sheetViews>
    <sheetView topLeftCell="A10" workbookViewId="0">
      <selection activeCell="B19" sqref="B19:H22"/>
    </sheetView>
  </sheetViews>
  <sheetFormatPr baseColWidth="10" defaultRowHeight="15" x14ac:dyDescent="0.25"/>
  <cols>
    <col min="1" max="8" width="11.42578125" style="1"/>
    <col min="9" max="9" width="29.85546875" style="1" customWidth="1"/>
    <col min="10" max="16384" width="11.42578125" style="1"/>
  </cols>
  <sheetData>
    <row r="4" spans="2:9" ht="15.75" thickBot="1" x14ac:dyDescent="0.3"/>
    <row r="5" spans="2:9" ht="19.5" thickBot="1" x14ac:dyDescent="0.3">
      <c r="B5" s="45" t="s">
        <v>0</v>
      </c>
      <c r="C5" s="46"/>
      <c r="D5" s="46"/>
      <c r="E5" s="46"/>
      <c r="F5" s="46"/>
      <c r="G5" s="47"/>
      <c r="H5" s="16"/>
    </row>
    <row r="6" spans="2:9" ht="30.75" thickBo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7" t="s">
        <v>6</v>
      </c>
      <c r="H6" s="18" t="s">
        <v>52</v>
      </c>
      <c r="I6" s="18" t="s">
        <v>57</v>
      </c>
    </row>
    <row r="7" spans="2:9" ht="15.75" customHeight="1" thickBot="1" x14ac:dyDescent="0.3">
      <c r="B7" s="8">
        <v>45203</v>
      </c>
      <c r="C7" s="9" t="s">
        <v>7</v>
      </c>
      <c r="D7" s="9" t="s">
        <v>8</v>
      </c>
      <c r="E7" s="9" t="s">
        <v>9</v>
      </c>
      <c r="F7" s="9">
        <v>14593</v>
      </c>
      <c r="G7" s="9">
        <v>2.9994999999999998</v>
      </c>
      <c r="H7" s="48" t="s">
        <v>53</v>
      </c>
      <c r="I7" s="51" t="s">
        <v>58</v>
      </c>
    </row>
    <row r="8" spans="2:9" ht="15.75" thickBot="1" x14ac:dyDescent="0.3">
      <c r="B8" s="4">
        <v>45203</v>
      </c>
      <c r="C8" s="5" t="s">
        <v>7</v>
      </c>
      <c r="D8" s="5" t="s">
        <v>8</v>
      </c>
      <c r="E8" s="5" t="s">
        <v>10</v>
      </c>
      <c r="F8" s="5">
        <v>14608</v>
      </c>
      <c r="G8" s="5">
        <v>8.6065000000000005</v>
      </c>
      <c r="H8" s="49"/>
      <c r="I8" s="49"/>
    </row>
    <row r="9" spans="2:9" ht="15.75" thickBot="1" x14ac:dyDescent="0.3">
      <c r="B9" s="4">
        <v>45205</v>
      </c>
      <c r="C9" s="5" t="s">
        <v>7</v>
      </c>
      <c r="D9" s="5" t="s">
        <v>8</v>
      </c>
      <c r="E9" s="5" t="s">
        <v>11</v>
      </c>
      <c r="F9" s="5">
        <v>14614</v>
      </c>
      <c r="G9" s="5">
        <v>5.8315000000000001</v>
      </c>
      <c r="H9" s="49"/>
      <c r="I9" s="49"/>
    </row>
    <row r="10" spans="2:9" ht="15.75" thickBot="1" x14ac:dyDescent="0.3">
      <c r="B10" s="4">
        <v>45208</v>
      </c>
      <c r="C10" s="5" t="s">
        <v>7</v>
      </c>
      <c r="D10" s="5" t="s">
        <v>8</v>
      </c>
      <c r="E10" s="5" t="s">
        <v>12</v>
      </c>
      <c r="F10" s="5">
        <v>14632</v>
      </c>
      <c r="G10" s="5">
        <v>7.4385000000000003</v>
      </c>
      <c r="H10" s="49"/>
      <c r="I10" s="49"/>
    </row>
    <row r="11" spans="2:9" ht="15.75" thickBot="1" x14ac:dyDescent="0.3">
      <c r="B11" s="4">
        <v>45208</v>
      </c>
      <c r="C11" s="5" t="s">
        <v>7</v>
      </c>
      <c r="D11" s="5" t="s">
        <v>8</v>
      </c>
      <c r="E11" s="5" t="s">
        <v>13</v>
      </c>
      <c r="F11" s="5">
        <v>14630</v>
      </c>
      <c r="G11" s="5">
        <v>4.069</v>
      </c>
      <c r="H11" s="49"/>
      <c r="I11" s="49"/>
    </row>
    <row r="12" spans="2:9" ht="15.75" thickBot="1" x14ac:dyDescent="0.3">
      <c r="B12" s="4">
        <v>45209</v>
      </c>
      <c r="C12" s="5" t="s">
        <v>7</v>
      </c>
      <c r="D12" s="5" t="s">
        <v>8</v>
      </c>
      <c r="E12" s="5" t="s">
        <v>14</v>
      </c>
      <c r="F12" s="5">
        <v>14645</v>
      </c>
      <c r="G12" s="5">
        <v>2.5415000000000001</v>
      </c>
      <c r="H12" s="49"/>
      <c r="I12" s="49"/>
    </row>
    <row r="13" spans="2:9" ht="15.75" thickBot="1" x14ac:dyDescent="0.3">
      <c r="B13" s="4">
        <v>45209</v>
      </c>
      <c r="C13" s="5" t="s">
        <v>7</v>
      </c>
      <c r="D13" s="5" t="s">
        <v>8</v>
      </c>
      <c r="E13" s="5" t="s">
        <v>15</v>
      </c>
      <c r="F13" s="5">
        <v>14638</v>
      </c>
      <c r="G13" s="5">
        <v>4.1580000000000004</v>
      </c>
      <c r="H13" s="49"/>
      <c r="I13" s="49"/>
    </row>
    <row r="14" spans="2:9" ht="15.75" thickBot="1" x14ac:dyDescent="0.3">
      <c r="B14" s="4">
        <v>45209</v>
      </c>
      <c r="C14" s="5" t="s">
        <v>7</v>
      </c>
      <c r="D14" s="5" t="s">
        <v>8</v>
      </c>
      <c r="E14" s="5" t="s">
        <v>16</v>
      </c>
      <c r="F14" s="5">
        <v>14644</v>
      </c>
      <c r="G14" s="5">
        <v>6.4269999999999996</v>
      </c>
      <c r="H14" s="49"/>
      <c r="I14" s="49"/>
    </row>
    <row r="15" spans="2:9" ht="15.75" thickBot="1" x14ac:dyDescent="0.3">
      <c r="B15" s="4">
        <v>45210</v>
      </c>
      <c r="C15" s="5" t="s">
        <v>7</v>
      </c>
      <c r="D15" s="5" t="s">
        <v>8</v>
      </c>
      <c r="E15" s="5" t="s">
        <v>17</v>
      </c>
      <c r="F15" s="5">
        <v>14659</v>
      </c>
      <c r="G15" s="5">
        <v>8.16</v>
      </c>
      <c r="H15" s="49"/>
      <c r="I15" s="49"/>
    </row>
    <row r="16" spans="2:9" ht="15.75" thickBot="1" x14ac:dyDescent="0.3">
      <c r="B16" s="6">
        <v>45210</v>
      </c>
      <c r="C16" s="7" t="s">
        <v>7</v>
      </c>
      <c r="D16" s="7" t="s">
        <v>8</v>
      </c>
      <c r="E16" s="7" t="s">
        <v>18</v>
      </c>
      <c r="F16" s="7">
        <v>14660</v>
      </c>
      <c r="G16" s="7">
        <v>4.0439999999999996</v>
      </c>
      <c r="H16" s="50"/>
      <c r="I16" s="50"/>
    </row>
    <row r="17" spans="2:8" ht="15.75" thickBot="1" x14ac:dyDescent="0.3">
      <c r="B17" s="27"/>
      <c r="C17" s="28"/>
      <c r="D17" s="28"/>
      <c r="E17" s="28"/>
      <c r="F17" s="19" t="s">
        <v>38</v>
      </c>
      <c r="G17" s="30">
        <f>SUM(G7:G16)</f>
        <v>54.275499999999994</v>
      </c>
      <c r="H17" s="29"/>
    </row>
    <row r="18" spans="2:8" ht="15.75" thickBot="1" x14ac:dyDescent="0.3">
      <c r="B18" s="27"/>
      <c r="C18" s="28"/>
      <c r="D18" s="28"/>
      <c r="E18" s="28"/>
      <c r="F18" s="31"/>
      <c r="G18" s="28"/>
      <c r="H18" s="29"/>
    </row>
    <row r="19" spans="2:8" ht="19.5" thickBot="1" x14ac:dyDescent="0.3">
      <c r="B19" s="45" t="s">
        <v>0</v>
      </c>
      <c r="C19" s="46"/>
      <c r="D19" s="46"/>
      <c r="E19" s="46"/>
      <c r="F19" s="46"/>
      <c r="G19" s="47"/>
      <c r="H19" s="16"/>
    </row>
    <row r="20" spans="2:8" ht="30.75" thickBot="1" x14ac:dyDescent="0.3">
      <c r="B20" s="2" t="s">
        <v>1</v>
      </c>
      <c r="C20" s="3" t="s">
        <v>2</v>
      </c>
      <c r="D20" s="3" t="s">
        <v>3</v>
      </c>
      <c r="E20" s="3" t="s">
        <v>4</v>
      </c>
      <c r="F20" s="3" t="s">
        <v>5</v>
      </c>
      <c r="G20" s="17" t="s">
        <v>6</v>
      </c>
      <c r="H20" s="18" t="s">
        <v>52</v>
      </c>
    </row>
    <row r="21" spans="2:8" ht="15.75" thickBot="1" x14ac:dyDescent="0.3">
      <c r="B21" s="4">
        <v>45211</v>
      </c>
      <c r="C21" s="5" t="s">
        <v>7</v>
      </c>
      <c r="D21" s="5" t="s">
        <v>19</v>
      </c>
      <c r="E21" s="5" t="s">
        <v>20</v>
      </c>
      <c r="F21" s="5">
        <v>14670</v>
      </c>
      <c r="G21" s="5">
        <v>2.5249999999999999</v>
      </c>
      <c r="H21" s="26" t="s">
        <v>56</v>
      </c>
    </row>
    <row r="22" spans="2:8" ht="15.75" thickBot="1" x14ac:dyDescent="0.3">
      <c r="F22" s="19" t="s">
        <v>38</v>
      </c>
      <c r="G22" s="32">
        <f>SUM(G21)</f>
        <v>2.5249999999999999</v>
      </c>
    </row>
  </sheetData>
  <mergeCells count="4">
    <mergeCell ref="B5:G5"/>
    <mergeCell ref="H7:H16"/>
    <mergeCell ref="B19:G19"/>
    <mergeCell ref="I7:I16"/>
  </mergeCells>
  <phoneticPr fontId="10" type="noConversion"/>
  <hyperlinks>
    <hyperlink ref="I7" r:id="rId1" xr:uid="{0EF98E50-BC85-4482-A9BE-55FE67CBCA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C7D7-8AE4-4275-B02F-1AF9466C8B6B}">
  <dimension ref="C4:J13"/>
  <sheetViews>
    <sheetView topLeftCell="A4" workbookViewId="0">
      <selection activeCell="H20" sqref="H20"/>
    </sheetView>
  </sheetViews>
  <sheetFormatPr baseColWidth="10" defaultRowHeight="15" x14ac:dyDescent="0.25"/>
  <cols>
    <col min="1" max="9" width="11.42578125" style="1"/>
    <col min="10" max="10" width="20.42578125" style="1" customWidth="1"/>
    <col min="11" max="16384" width="11.42578125" style="1"/>
  </cols>
  <sheetData>
    <row r="4" spans="3:10" ht="15.75" thickBot="1" x14ac:dyDescent="0.3"/>
    <row r="5" spans="3:10" ht="19.5" thickBot="1" x14ac:dyDescent="0.3">
      <c r="C5" s="45" t="s">
        <v>0</v>
      </c>
      <c r="D5" s="46"/>
      <c r="E5" s="46"/>
      <c r="F5" s="46"/>
      <c r="G5" s="46"/>
      <c r="H5" s="47"/>
      <c r="I5" s="16"/>
    </row>
    <row r="6" spans="3:10" ht="30.75" thickBot="1" x14ac:dyDescent="0.3">
      <c r="C6" s="2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17" t="s">
        <v>6</v>
      </c>
      <c r="I6" s="18" t="s">
        <v>52</v>
      </c>
      <c r="J6" s="18" t="s">
        <v>57</v>
      </c>
    </row>
    <row r="7" spans="3:10" ht="15.75" thickBot="1" x14ac:dyDescent="0.3">
      <c r="C7" s="4">
        <v>45212</v>
      </c>
      <c r="D7" s="5" t="s">
        <v>7</v>
      </c>
      <c r="E7" s="5" t="s">
        <v>8</v>
      </c>
      <c r="F7" s="5" t="s">
        <v>21</v>
      </c>
      <c r="G7" s="5">
        <v>14674</v>
      </c>
      <c r="H7" s="5">
        <v>1.8080000000000001</v>
      </c>
      <c r="I7" s="48" t="s">
        <v>54</v>
      </c>
      <c r="J7" s="51" t="s">
        <v>59</v>
      </c>
    </row>
    <row r="8" spans="3:10" ht="15.75" thickBot="1" x14ac:dyDescent="0.3">
      <c r="C8" s="4">
        <v>45213</v>
      </c>
      <c r="D8" s="5" t="s">
        <v>7</v>
      </c>
      <c r="E8" s="5" t="s">
        <v>8</v>
      </c>
      <c r="F8" s="5" t="s">
        <v>22</v>
      </c>
      <c r="G8" s="5">
        <v>14694</v>
      </c>
      <c r="H8" s="5">
        <v>8.2004999999999999</v>
      </c>
      <c r="I8" s="49"/>
      <c r="J8" s="49"/>
    </row>
    <row r="9" spans="3:10" ht="15.75" thickBot="1" x14ac:dyDescent="0.3">
      <c r="C9" s="4">
        <v>45215</v>
      </c>
      <c r="D9" s="5" t="s">
        <v>7</v>
      </c>
      <c r="E9" s="5" t="s">
        <v>8</v>
      </c>
      <c r="F9" s="5" t="s">
        <v>23</v>
      </c>
      <c r="G9" s="5">
        <v>14704</v>
      </c>
      <c r="H9" s="5">
        <v>6.2770000000000001</v>
      </c>
      <c r="I9" s="49"/>
      <c r="J9" s="49"/>
    </row>
    <row r="10" spans="3:10" ht="15.75" thickBot="1" x14ac:dyDescent="0.3">
      <c r="C10" s="4">
        <v>45216</v>
      </c>
      <c r="D10" s="5" t="s">
        <v>7</v>
      </c>
      <c r="E10" s="5" t="s">
        <v>8</v>
      </c>
      <c r="F10" s="5" t="s">
        <v>24</v>
      </c>
      <c r="G10" s="5">
        <v>14713</v>
      </c>
      <c r="H10" s="5">
        <v>1.3174999999999999</v>
      </c>
      <c r="I10" s="49"/>
      <c r="J10" s="49"/>
    </row>
    <row r="11" spans="3:10" ht="15.75" thickBot="1" x14ac:dyDescent="0.3">
      <c r="C11" s="4">
        <v>45217</v>
      </c>
      <c r="D11" s="5" t="s">
        <v>7</v>
      </c>
      <c r="E11" s="5" t="s">
        <v>8</v>
      </c>
      <c r="F11" s="5" t="s">
        <v>25</v>
      </c>
      <c r="G11" s="5">
        <v>14723</v>
      </c>
      <c r="H11" s="5">
        <v>5.1894999999999998</v>
      </c>
      <c r="I11" s="49"/>
      <c r="J11" s="49"/>
    </row>
    <row r="12" spans="3:10" ht="15.75" thickBot="1" x14ac:dyDescent="0.3">
      <c r="C12" s="4">
        <v>45218</v>
      </c>
      <c r="D12" s="5" t="s">
        <v>7</v>
      </c>
      <c r="E12" s="5" t="s">
        <v>8</v>
      </c>
      <c r="F12" s="5" t="s">
        <v>26</v>
      </c>
      <c r="G12" s="5">
        <v>14732</v>
      </c>
      <c r="H12" s="5">
        <v>9.6084999999999994</v>
      </c>
      <c r="I12" s="50"/>
      <c r="J12" s="50"/>
    </row>
    <row r="13" spans="3:10" ht="15.75" thickBot="1" x14ac:dyDescent="0.3">
      <c r="G13" s="20" t="s">
        <v>38</v>
      </c>
      <c r="H13" s="21">
        <f>SUM(H7:H12)</f>
        <v>32.400999999999996</v>
      </c>
    </row>
  </sheetData>
  <mergeCells count="3">
    <mergeCell ref="C5:H5"/>
    <mergeCell ref="I7:I12"/>
    <mergeCell ref="J7:J12"/>
  </mergeCells>
  <phoneticPr fontId="10" type="noConversion"/>
  <hyperlinks>
    <hyperlink ref="J7" r:id="rId1" xr:uid="{D04CC4EC-6BFB-432A-9154-AC327E4FDB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B6E3-7081-41BA-8BF1-BA27783C77D1}">
  <dimension ref="C3:J17"/>
  <sheetViews>
    <sheetView workbookViewId="0">
      <selection activeCell="J6" sqref="J6:J16"/>
    </sheetView>
  </sheetViews>
  <sheetFormatPr baseColWidth="10" defaultRowHeight="15" x14ac:dyDescent="0.25"/>
  <cols>
    <col min="1" max="9" width="11.42578125" style="1"/>
    <col min="10" max="10" width="17.28515625" style="1" customWidth="1"/>
    <col min="11" max="16384" width="11.42578125" style="1"/>
  </cols>
  <sheetData>
    <row r="3" spans="3:10" ht="15.75" thickBot="1" x14ac:dyDescent="0.3"/>
    <row r="4" spans="3:10" ht="19.5" thickBot="1" x14ac:dyDescent="0.3">
      <c r="C4" s="45" t="s">
        <v>0</v>
      </c>
      <c r="D4" s="46"/>
      <c r="E4" s="46"/>
      <c r="F4" s="46"/>
      <c r="G4" s="46"/>
      <c r="H4" s="47"/>
      <c r="I4" s="16"/>
    </row>
    <row r="5" spans="3:10" ht="30.75" thickBot="1" x14ac:dyDescent="0.3">
      <c r="C5" s="2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17" t="s">
        <v>6</v>
      </c>
      <c r="I5" s="18" t="s">
        <v>52</v>
      </c>
      <c r="J5" s="18" t="s">
        <v>57</v>
      </c>
    </row>
    <row r="6" spans="3:10" ht="15.75" thickBot="1" x14ac:dyDescent="0.3">
      <c r="C6" s="4">
        <v>45219</v>
      </c>
      <c r="D6" s="5" t="s">
        <v>7</v>
      </c>
      <c r="E6" s="5" t="s">
        <v>8</v>
      </c>
      <c r="F6" s="5" t="s">
        <v>27</v>
      </c>
      <c r="G6" s="5">
        <v>14744</v>
      </c>
      <c r="H6" s="5">
        <v>2.9285000000000001</v>
      </c>
      <c r="I6" s="48" t="s">
        <v>55</v>
      </c>
      <c r="J6" s="51" t="s">
        <v>61</v>
      </c>
    </row>
    <row r="7" spans="3:10" ht="15.75" thickBot="1" x14ac:dyDescent="0.3">
      <c r="C7" s="4">
        <v>45219</v>
      </c>
      <c r="D7" s="5" t="s">
        <v>7</v>
      </c>
      <c r="E7" s="5" t="s">
        <v>8</v>
      </c>
      <c r="F7" s="5" t="s">
        <v>28</v>
      </c>
      <c r="G7" s="5">
        <v>14749</v>
      </c>
      <c r="H7" s="5">
        <v>9.2859999999999996</v>
      </c>
      <c r="I7" s="49"/>
      <c r="J7" s="49"/>
    </row>
    <row r="8" spans="3:10" ht="15.75" thickBot="1" x14ac:dyDescent="0.3">
      <c r="C8" s="4">
        <v>45220</v>
      </c>
      <c r="D8" s="5" t="s">
        <v>7</v>
      </c>
      <c r="E8" s="5" t="s">
        <v>8</v>
      </c>
      <c r="F8" s="5" t="s">
        <v>29</v>
      </c>
      <c r="G8" s="5">
        <v>14755</v>
      </c>
      <c r="H8" s="5">
        <v>2.2160000000000002</v>
      </c>
      <c r="I8" s="49"/>
      <c r="J8" s="49"/>
    </row>
    <row r="9" spans="3:10" ht="15.75" thickBot="1" x14ac:dyDescent="0.3">
      <c r="C9" s="4">
        <v>45220</v>
      </c>
      <c r="D9" s="5" t="s">
        <v>7</v>
      </c>
      <c r="E9" s="5" t="s">
        <v>8</v>
      </c>
      <c r="F9" s="5" t="s">
        <v>30</v>
      </c>
      <c r="G9" s="5">
        <v>14788</v>
      </c>
      <c r="H9" s="5">
        <v>3.57</v>
      </c>
      <c r="I9" s="49"/>
      <c r="J9" s="49"/>
    </row>
    <row r="10" spans="3:10" ht="15.75" thickBot="1" x14ac:dyDescent="0.3">
      <c r="C10" s="4">
        <v>45223</v>
      </c>
      <c r="D10" s="5" t="s">
        <v>7</v>
      </c>
      <c r="E10" s="5" t="s">
        <v>8</v>
      </c>
      <c r="F10" s="5" t="s">
        <v>31</v>
      </c>
      <c r="G10" s="5">
        <v>14772</v>
      </c>
      <c r="H10" s="5">
        <v>7.5069999999999997</v>
      </c>
      <c r="I10" s="49"/>
      <c r="J10" s="49"/>
    </row>
    <row r="11" spans="3:10" ht="15.75" thickBot="1" x14ac:dyDescent="0.3">
      <c r="C11" s="4">
        <v>45225</v>
      </c>
      <c r="D11" s="5" t="s">
        <v>7</v>
      </c>
      <c r="E11" s="5" t="s">
        <v>8</v>
      </c>
      <c r="F11" s="5" t="s">
        <v>32</v>
      </c>
      <c r="G11" s="5">
        <v>14790</v>
      </c>
      <c r="H11" s="5">
        <v>9.4535</v>
      </c>
      <c r="I11" s="49"/>
      <c r="J11" s="49"/>
    </row>
    <row r="12" spans="3:10" ht="15.75" thickBot="1" x14ac:dyDescent="0.3">
      <c r="C12" s="4">
        <v>45225</v>
      </c>
      <c r="D12" s="5" t="s">
        <v>7</v>
      </c>
      <c r="E12" s="5" t="s">
        <v>8</v>
      </c>
      <c r="F12" s="5" t="s">
        <v>33</v>
      </c>
      <c r="G12" s="5">
        <v>14815</v>
      </c>
      <c r="H12" s="5">
        <v>5.0519999999999996</v>
      </c>
      <c r="I12" s="49"/>
      <c r="J12" s="49"/>
    </row>
    <row r="13" spans="3:10" ht="15.75" thickBot="1" x14ac:dyDescent="0.3">
      <c r="C13" s="4">
        <v>45225</v>
      </c>
      <c r="D13" s="5" t="s">
        <v>7</v>
      </c>
      <c r="E13" s="5" t="s">
        <v>8</v>
      </c>
      <c r="F13" s="5" t="s">
        <v>34</v>
      </c>
      <c r="G13" s="5">
        <v>14794</v>
      </c>
      <c r="H13" s="5">
        <v>7.6234999999999999</v>
      </c>
      <c r="I13" s="49"/>
      <c r="J13" s="49"/>
    </row>
    <row r="14" spans="3:10" ht="15.75" thickBot="1" x14ac:dyDescent="0.3">
      <c r="C14" s="4">
        <v>45230</v>
      </c>
      <c r="D14" s="5" t="s">
        <v>7</v>
      </c>
      <c r="E14" s="5" t="s">
        <v>8</v>
      </c>
      <c r="F14" s="5" t="s">
        <v>35</v>
      </c>
      <c r="G14" s="5">
        <v>14833</v>
      </c>
      <c r="H14" s="5">
        <v>5.0564999999999998</v>
      </c>
      <c r="I14" s="49"/>
      <c r="J14" s="49"/>
    </row>
    <row r="15" spans="3:10" ht="15.75" thickBot="1" x14ac:dyDescent="0.3">
      <c r="C15" s="4">
        <v>45231</v>
      </c>
      <c r="D15" s="5" t="s">
        <v>7</v>
      </c>
      <c r="E15" s="5" t="s">
        <v>8</v>
      </c>
      <c r="F15" s="5" t="s">
        <v>36</v>
      </c>
      <c r="G15" s="5">
        <v>14840</v>
      </c>
      <c r="H15" s="5">
        <v>5.0255000000000001</v>
      </c>
      <c r="I15" s="49"/>
      <c r="J15" s="49"/>
    </row>
    <row r="16" spans="3:10" ht="15.75" thickBot="1" x14ac:dyDescent="0.3">
      <c r="C16" s="8">
        <v>45231</v>
      </c>
      <c r="D16" s="9" t="s">
        <v>7</v>
      </c>
      <c r="E16" s="9" t="s">
        <v>8</v>
      </c>
      <c r="F16" s="9" t="s">
        <v>37</v>
      </c>
      <c r="G16" s="5">
        <v>14847</v>
      </c>
      <c r="H16" s="5">
        <v>1.4695</v>
      </c>
      <c r="I16" s="50"/>
      <c r="J16" s="50"/>
    </row>
    <row r="17" spans="7:8" ht="15.75" thickBot="1" x14ac:dyDescent="0.3">
      <c r="G17" s="20" t="s">
        <v>38</v>
      </c>
      <c r="H17" s="21">
        <f>SUM(H6:H16)</f>
        <v>59.188000000000002</v>
      </c>
    </row>
  </sheetData>
  <mergeCells count="3">
    <mergeCell ref="C4:H4"/>
    <mergeCell ref="I6:I16"/>
    <mergeCell ref="J6:J16"/>
  </mergeCells>
  <phoneticPr fontId="10" type="noConversion"/>
  <hyperlinks>
    <hyperlink ref="J6" r:id="rId1" xr:uid="{B382741D-9685-4B3B-B2C3-67878BBBBD6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6901-BA83-4E3B-85D3-2C2E674230D3}">
  <dimension ref="C4:L13"/>
  <sheetViews>
    <sheetView workbookViewId="0">
      <selection activeCell="H6" sqref="H6:H10"/>
    </sheetView>
  </sheetViews>
  <sheetFormatPr baseColWidth="10" defaultRowHeight="15" x14ac:dyDescent="0.25"/>
  <cols>
    <col min="1" max="3" width="11.42578125" style="1"/>
    <col min="4" max="4" width="14.85546875" style="1" customWidth="1"/>
    <col min="5" max="9" width="11.42578125" style="1"/>
    <col min="10" max="10" width="24.28515625" style="1" customWidth="1"/>
    <col min="11" max="16384" width="11.42578125" style="1"/>
  </cols>
  <sheetData>
    <row r="4" spans="3:12" ht="15.75" x14ac:dyDescent="0.25">
      <c r="C4" s="52" t="s">
        <v>39</v>
      </c>
      <c r="D4" s="53"/>
      <c r="E4" s="53"/>
      <c r="F4" s="53"/>
      <c r="G4" s="53"/>
      <c r="H4" s="54"/>
    </row>
    <row r="5" spans="3:12" ht="30" x14ac:dyDescent="0.25">
      <c r="C5" s="10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5" t="s">
        <v>52</v>
      </c>
      <c r="J5" s="15" t="s">
        <v>57</v>
      </c>
    </row>
    <row r="6" spans="3:12" ht="23.25" x14ac:dyDescent="0.25">
      <c r="C6" s="12">
        <v>45233</v>
      </c>
      <c r="D6" s="13" t="s">
        <v>40</v>
      </c>
      <c r="E6" s="13" t="s">
        <v>8</v>
      </c>
      <c r="F6" s="13" t="s">
        <v>41</v>
      </c>
      <c r="G6" s="13">
        <v>14846</v>
      </c>
      <c r="H6" s="35">
        <v>6.5049999999999999</v>
      </c>
      <c r="I6" s="55" t="s">
        <v>53</v>
      </c>
      <c r="J6" s="58" t="s">
        <v>60</v>
      </c>
      <c r="L6" s="33"/>
    </row>
    <row r="7" spans="3:12" ht="23.25" x14ac:dyDescent="0.25">
      <c r="C7" s="12">
        <v>45233</v>
      </c>
      <c r="D7" s="13" t="s">
        <v>40</v>
      </c>
      <c r="E7" s="13" t="s">
        <v>8</v>
      </c>
      <c r="F7" s="13" t="s">
        <v>42</v>
      </c>
      <c r="G7" s="13">
        <v>14847</v>
      </c>
      <c r="H7" s="35">
        <v>1.4695</v>
      </c>
      <c r="I7" s="56"/>
      <c r="J7" s="56"/>
    </row>
    <row r="8" spans="3:12" ht="23.25" x14ac:dyDescent="0.25">
      <c r="C8" s="12">
        <v>45233</v>
      </c>
      <c r="D8" s="13" t="s">
        <v>40</v>
      </c>
      <c r="E8" s="13" t="s">
        <v>8</v>
      </c>
      <c r="F8" s="13" t="s">
        <v>43</v>
      </c>
      <c r="G8" s="13">
        <v>14848</v>
      </c>
      <c r="H8" s="35">
        <v>1.5529999999999999</v>
      </c>
      <c r="I8" s="56"/>
      <c r="J8" s="56"/>
    </row>
    <row r="9" spans="3:12" ht="23.25" x14ac:dyDescent="0.25">
      <c r="C9" s="12">
        <v>45234</v>
      </c>
      <c r="D9" s="13" t="s">
        <v>40</v>
      </c>
      <c r="E9" s="13" t="s">
        <v>8</v>
      </c>
      <c r="F9" s="13" t="s">
        <v>44</v>
      </c>
      <c r="G9" s="13">
        <v>14863</v>
      </c>
      <c r="H9" s="35">
        <v>9.875</v>
      </c>
      <c r="I9" s="56"/>
      <c r="J9" s="56"/>
    </row>
    <row r="10" spans="3:12" ht="23.25" x14ac:dyDescent="0.25">
      <c r="C10" s="12">
        <v>45236</v>
      </c>
      <c r="D10" s="13" t="s">
        <v>40</v>
      </c>
      <c r="E10" s="13" t="s">
        <v>8</v>
      </c>
      <c r="F10" s="13" t="s">
        <v>45</v>
      </c>
      <c r="G10" s="13">
        <v>14872</v>
      </c>
      <c r="H10" s="34">
        <v>6.3185000000000002</v>
      </c>
      <c r="I10" s="56"/>
      <c r="J10" s="56"/>
    </row>
    <row r="11" spans="3:12" ht="23.25" x14ac:dyDescent="0.25">
      <c r="C11" s="12">
        <v>45237</v>
      </c>
      <c r="D11" s="13" t="s">
        <v>40</v>
      </c>
      <c r="E11" s="13" t="s">
        <v>8</v>
      </c>
      <c r="F11" s="13" t="s">
        <v>46</v>
      </c>
      <c r="G11" s="13">
        <v>14880</v>
      </c>
      <c r="H11" s="34">
        <v>9.6364999999999998</v>
      </c>
      <c r="I11" s="56"/>
      <c r="J11" s="56"/>
    </row>
    <row r="12" spans="3:12" ht="24" thickBot="1" x14ac:dyDescent="0.3">
      <c r="C12" s="12">
        <v>45238</v>
      </c>
      <c r="D12" s="13" t="s">
        <v>40</v>
      </c>
      <c r="E12" s="13" t="s">
        <v>8</v>
      </c>
      <c r="F12" s="13" t="s">
        <v>47</v>
      </c>
      <c r="G12" s="22">
        <v>14892</v>
      </c>
      <c r="H12" s="23">
        <v>6.8685</v>
      </c>
      <c r="I12" s="57"/>
      <c r="J12" s="57"/>
    </row>
    <row r="13" spans="3:12" ht="15.75" thickBot="1" x14ac:dyDescent="0.3">
      <c r="G13" s="20" t="s">
        <v>38</v>
      </c>
      <c r="H13" s="24">
        <f>SUM(H6:H12)</f>
        <v>42.225999999999999</v>
      </c>
    </row>
  </sheetData>
  <mergeCells count="3">
    <mergeCell ref="C4:H4"/>
    <mergeCell ref="I6:I12"/>
    <mergeCell ref="J6:J12"/>
  </mergeCells>
  <phoneticPr fontId="10" type="noConversion"/>
  <hyperlinks>
    <hyperlink ref="J6" r:id="rId1" xr:uid="{B77FB9BD-37AA-4F36-B181-835ABAD3C597}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76E6-DA5C-411C-891F-15D17CCEC8FE}">
  <dimension ref="C5:I11"/>
  <sheetViews>
    <sheetView topLeftCell="A4" workbookViewId="0">
      <selection activeCell="C5" sqref="C5:I11"/>
    </sheetView>
  </sheetViews>
  <sheetFormatPr baseColWidth="10" defaultRowHeight="15" x14ac:dyDescent="0.25"/>
  <cols>
    <col min="1" max="3" width="11.42578125" style="1"/>
    <col min="4" max="4" width="15.7109375" style="1" customWidth="1"/>
    <col min="5" max="16384" width="11.42578125" style="1"/>
  </cols>
  <sheetData>
    <row r="5" spans="3:9" ht="15.75" x14ac:dyDescent="0.25">
      <c r="C5" s="52" t="s">
        <v>39</v>
      </c>
      <c r="D5" s="53"/>
      <c r="E5" s="53"/>
      <c r="F5" s="53"/>
      <c r="G5" s="53"/>
      <c r="H5" s="54"/>
    </row>
    <row r="6" spans="3:9" ht="30" x14ac:dyDescent="0.25">
      <c r="C6" s="10" t="s">
        <v>1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5" t="s">
        <v>52</v>
      </c>
    </row>
    <row r="7" spans="3:9" ht="23.25" x14ac:dyDescent="0.25">
      <c r="C7" s="12">
        <v>45239</v>
      </c>
      <c r="D7" s="13" t="s">
        <v>40</v>
      </c>
      <c r="E7" s="13" t="s">
        <v>8</v>
      </c>
      <c r="F7" s="13" t="s">
        <v>48</v>
      </c>
      <c r="G7" s="13">
        <v>14899</v>
      </c>
      <c r="H7" s="14">
        <v>1.5089999999999999</v>
      </c>
      <c r="I7" s="55" t="s">
        <v>54</v>
      </c>
    </row>
    <row r="8" spans="3:9" ht="23.25" x14ac:dyDescent="0.25">
      <c r="C8" s="12">
        <v>45240</v>
      </c>
      <c r="D8" s="13" t="s">
        <v>40</v>
      </c>
      <c r="E8" s="13" t="s">
        <v>8</v>
      </c>
      <c r="F8" s="13" t="s">
        <v>49</v>
      </c>
      <c r="G8" s="13">
        <v>14907</v>
      </c>
      <c r="H8" s="14">
        <v>9.702</v>
      </c>
      <c r="I8" s="56"/>
    </row>
    <row r="9" spans="3:9" ht="23.25" x14ac:dyDescent="0.25">
      <c r="C9" s="12">
        <v>45241</v>
      </c>
      <c r="D9" s="13" t="s">
        <v>40</v>
      </c>
      <c r="E9" s="13" t="s">
        <v>8</v>
      </c>
      <c r="F9" s="13" t="s">
        <v>50</v>
      </c>
      <c r="G9" s="13">
        <v>14925</v>
      </c>
      <c r="H9" s="13">
        <v>9.2004999999999999</v>
      </c>
      <c r="I9" s="56"/>
    </row>
    <row r="10" spans="3:9" ht="24" thickBot="1" x14ac:dyDescent="0.3">
      <c r="C10" s="12">
        <v>45244</v>
      </c>
      <c r="D10" s="13" t="s">
        <v>40</v>
      </c>
      <c r="E10" s="13" t="s">
        <v>8</v>
      </c>
      <c r="F10" s="13" t="s">
        <v>51</v>
      </c>
      <c r="G10" s="22">
        <v>14933</v>
      </c>
      <c r="H10" s="25">
        <v>5.3330000000000002</v>
      </c>
      <c r="I10" s="57"/>
    </row>
    <row r="11" spans="3:9" ht="15.75" thickBot="1" x14ac:dyDescent="0.3">
      <c r="G11" s="20" t="s">
        <v>38</v>
      </c>
      <c r="H11" s="24">
        <f>SUM(H7:H10)</f>
        <v>25.744500000000002</v>
      </c>
    </row>
  </sheetData>
  <mergeCells count="2">
    <mergeCell ref="C5:H5"/>
    <mergeCell ref="I7: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6B12-65CB-43A5-A499-9A2E4F0C682B}">
  <dimension ref="C5:I10"/>
  <sheetViews>
    <sheetView workbookViewId="0">
      <selection activeCell="B4" sqref="B4:I6"/>
    </sheetView>
  </sheetViews>
  <sheetFormatPr baseColWidth="10" defaultRowHeight="15" x14ac:dyDescent="0.25"/>
  <cols>
    <col min="1" max="2" width="11.42578125" style="1"/>
    <col min="3" max="3" width="13.28515625" style="1" customWidth="1"/>
    <col min="4" max="4" width="14.42578125" style="1" customWidth="1"/>
    <col min="5" max="5" width="11.42578125" style="1"/>
    <col min="6" max="6" width="11.85546875" style="1" customWidth="1"/>
    <col min="7" max="16384" width="11.42578125" style="1"/>
  </cols>
  <sheetData>
    <row r="5" spans="3:9" ht="15.75" x14ac:dyDescent="0.25">
      <c r="C5" s="52" t="s">
        <v>39</v>
      </c>
      <c r="D5" s="53"/>
      <c r="E5" s="53"/>
      <c r="F5" s="53"/>
      <c r="G5" s="53"/>
      <c r="H5" s="54"/>
    </row>
    <row r="6" spans="3:9" ht="30" x14ac:dyDescent="0.25">
      <c r="C6" s="10" t="s">
        <v>1</v>
      </c>
      <c r="D6" s="38" t="s">
        <v>2</v>
      </c>
      <c r="E6" s="38" t="s">
        <v>3</v>
      </c>
      <c r="F6" s="11" t="s">
        <v>4</v>
      </c>
      <c r="G6" s="11" t="s">
        <v>5</v>
      </c>
      <c r="H6" s="38" t="s">
        <v>6</v>
      </c>
      <c r="I6" s="38" t="s">
        <v>52</v>
      </c>
    </row>
    <row r="7" spans="3:9" x14ac:dyDescent="0.25">
      <c r="C7" s="36">
        <v>45246</v>
      </c>
      <c r="D7" s="37" t="s">
        <v>40</v>
      </c>
      <c r="E7" s="37" t="s">
        <v>8</v>
      </c>
      <c r="F7" s="37" t="s">
        <v>62</v>
      </c>
      <c r="G7" s="37">
        <v>14950</v>
      </c>
      <c r="H7" s="37">
        <v>7.0865</v>
      </c>
      <c r="I7" s="59" t="s">
        <v>55</v>
      </c>
    </row>
    <row r="8" spans="3:9" x14ac:dyDescent="0.25">
      <c r="C8" s="36">
        <v>45250</v>
      </c>
      <c r="D8" s="37" t="s">
        <v>40</v>
      </c>
      <c r="E8" s="37" t="s">
        <v>8</v>
      </c>
      <c r="F8" s="37" t="s">
        <v>63</v>
      </c>
      <c r="G8" s="37">
        <v>14970</v>
      </c>
      <c r="H8" s="37">
        <v>6.3025000000000002</v>
      </c>
      <c r="I8" s="59"/>
    </row>
    <row r="9" spans="3:9" x14ac:dyDescent="0.25">
      <c r="C9" s="36">
        <v>45251</v>
      </c>
      <c r="D9" s="37" t="s">
        <v>40</v>
      </c>
      <c r="E9" s="37" t="s">
        <v>8</v>
      </c>
      <c r="F9" s="37" t="s">
        <v>64</v>
      </c>
      <c r="G9" s="37">
        <v>14976</v>
      </c>
      <c r="H9" s="37">
        <v>3.9255</v>
      </c>
      <c r="I9" s="59"/>
    </row>
    <row r="10" spans="3:9" x14ac:dyDescent="0.25">
      <c r="H10" s="39">
        <f>H7+H8+H9</f>
        <v>17.314499999999999</v>
      </c>
    </row>
  </sheetData>
  <mergeCells count="2">
    <mergeCell ref="C5:H5"/>
    <mergeCell ref="I7:I9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F242-F81D-4FD8-8767-172ED88EA846}">
  <dimension ref="D7:J21"/>
  <sheetViews>
    <sheetView tabSelected="1" topLeftCell="A6" workbookViewId="0">
      <selection activeCell="L16" sqref="L16"/>
    </sheetView>
  </sheetViews>
  <sheetFormatPr baseColWidth="10" defaultRowHeight="15" x14ac:dyDescent="0.25"/>
  <cols>
    <col min="1" max="4" width="11.42578125" style="1"/>
    <col min="5" max="5" width="14.42578125" style="1" customWidth="1"/>
    <col min="6" max="6" width="15.85546875" style="1" customWidth="1"/>
    <col min="7" max="16384" width="11.42578125" style="1"/>
  </cols>
  <sheetData>
    <row r="7" spans="4:10" ht="15.75" x14ac:dyDescent="0.25">
      <c r="D7" s="52" t="s">
        <v>39</v>
      </c>
      <c r="E7" s="53"/>
      <c r="F7" s="53"/>
      <c r="G7" s="53"/>
      <c r="H7" s="53"/>
      <c r="I7" s="54"/>
    </row>
    <row r="8" spans="4:10" ht="30" x14ac:dyDescent="0.25">
      <c r="D8" s="10" t="s">
        <v>1</v>
      </c>
      <c r="E8" s="38" t="s">
        <v>2</v>
      </c>
      <c r="F8" s="38" t="s">
        <v>3</v>
      </c>
      <c r="G8" s="11" t="s">
        <v>4</v>
      </c>
      <c r="H8" s="11" t="s">
        <v>5</v>
      </c>
      <c r="I8" s="38" t="s">
        <v>6</v>
      </c>
      <c r="J8" s="38" t="s">
        <v>52</v>
      </c>
    </row>
    <row r="9" spans="4:10" x14ac:dyDescent="0.25">
      <c r="D9" s="40">
        <v>45241</v>
      </c>
      <c r="E9" s="41" t="s">
        <v>40</v>
      </c>
      <c r="F9" s="41" t="s">
        <v>8</v>
      </c>
      <c r="G9" s="41" t="s">
        <v>65</v>
      </c>
      <c r="H9" s="41">
        <v>14914</v>
      </c>
      <c r="I9" s="41">
        <v>8.6059999999999999</v>
      </c>
      <c r="J9" s="60" t="s">
        <v>69</v>
      </c>
    </row>
    <row r="10" spans="4:10" x14ac:dyDescent="0.25">
      <c r="D10" s="36">
        <v>45252</v>
      </c>
      <c r="E10" s="37" t="s">
        <v>40</v>
      </c>
      <c r="F10" s="37" t="s">
        <v>8</v>
      </c>
      <c r="G10" s="37" t="s">
        <v>66</v>
      </c>
      <c r="H10" s="37">
        <v>14993</v>
      </c>
      <c r="I10" s="42">
        <v>0.48149999999999998</v>
      </c>
      <c r="J10" s="61"/>
    </row>
    <row r="11" spans="4:10" x14ac:dyDescent="0.25">
      <c r="D11" s="36">
        <v>45255</v>
      </c>
      <c r="E11" s="37" t="s">
        <v>40</v>
      </c>
      <c r="F11" s="37" t="s">
        <v>8</v>
      </c>
      <c r="G11" s="37" t="s">
        <v>67</v>
      </c>
      <c r="H11" s="37">
        <v>15016</v>
      </c>
      <c r="I11" s="37">
        <v>1.6990000000000001</v>
      </c>
      <c r="J11" s="61"/>
    </row>
    <row r="12" spans="4:10" x14ac:dyDescent="0.25">
      <c r="D12" s="36">
        <v>45258</v>
      </c>
      <c r="E12" s="37" t="s">
        <v>40</v>
      </c>
      <c r="F12" s="37" t="s">
        <v>8</v>
      </c>
      <c r="G12" s="37" t="s">
        <v>68</v>
      </c>
      <c r="H12" s="37">
        <v>15024</v>
      </c>
      <c r="I12" s="37">
        <v>0.40849999999999997</v>
      </c>
      <c r="J12" s="61"/>
    </row>
    <row r="13" spans="4:10" x14ac:dyDescent="0.25">
      <c r="I13" s="43">
        <f>SUM(I9:I12)</f>
        <v>11.195</v>
      </c>
    </row>
    <row r="15" spans="4:10" ht="15.75" x14ac:dyDescent="0.25">
      <c r="D15" s="52" t="s">
        <v>39</v>
      </c>
      <c r="E15" s="53"/>
      <c r="F15" s="53"/>
      <c r="G15" s="53"/>
      <c r="H15" s="53"/>
      <c r="I15" s="54"/>
    </row>
    <row r="16" spans="4:10" ht="30" x14ac:dyDescent="0.25">
      <c r="D16" s="10" t="s">
        <v>1</v>
      </c>
      <c r="E16" s="38" t="s">
        <v>2</v>
      </c>
      <c r="F16" s="38" t="s">
        <v>3</v>
      </c>
      <c r="G16" s="11" t="s">
        <v>4</v>
      </c>
      <c r="H16" s="11" t="s">
        <v>5</v>
      </c>
      <c r="I16" s="38" t="s">
        <v>6</v>
      </c>
      <c r="J16" s="38" t="s">
        <v>52</v>
      </c>
    </row>
    <row r="17" spans="4:10" x14ac:dyDescent="0.25">
      <c r="D17" s="36">
        <v>45252</v>
      </c>
      <c r="E17" s="37" t="s">
        <v>40</v>
      </c>
      <c r="F17" s="37" t="s">
        <v>19</v>
      </c>
      <c r="G17" s="37" t="s">
        <v>70</v>
      </c>
      <c r="H17" s="37">
        <v>14992</v>
      </c>
      <c r="I17" s="42">
        <v>4.0979999999999999</v>
      </c>
      <c r="J17" s="62" t="s">
        <v>69</v>
      </c>
    </row>
    <row r="18" spans="4:10" x14ac:dyDescent="0.25">
      <c r="D18" s="36">
        <v>45253</v>
      </c>
      <c r="E18" s="37" t="s">
        <v>40</v>
      </c>
      <c r="F18" s="37" t="s">
        <v>19</v>
      </c>
      <c r="G18" s="37" t="s">
        <v>71</v>
      </c>
      <c r="H18" s="37">
        <v>15002</v>
      </c>
      <c r="I18" s="37">
        <v>6.2584999999999997</v>
      </c>
      <c r="J18" s="63"/>
    </row>
    <row r="19" spans="4:10" x14ac:dyDescent="0.25">
      <c r="D19" s="36">
        <v>45257</v>
      </c>
      <c r="E19" s="37" t="s">
        <v>40</v>
      </c>
      <c r="F19" s="37" t="s">
        <v>19</v>
      </c>
      <c r="G19" s="37" t="s">
        <v>72</v>
      </c>
      <c r="H19" s="37">
        <v>15008</v>
      </c>
      <c r="I19" s="37">
        <v>4.8935000000000004</v>
      </c>
      <c r="J19" s="63"/>
    </row>
    <row r="20" spans="4:10" x14ac:dyDescent="0.25">
      <c r="D20" s="36">
        <v>45258</v>
      </c>
      <c r="E20" s="37" t="s">
        <v>40</v>
      </c>
      <c r="F20" s="37" t="s">
        <v>19</v>
      </c>
      <c r="G20" s="37" t="s">
        <v>73</v>
      </c>
      <c r="H20" s="37">
        <v>15023</v>
      </c>
      <c r="I20" s="37">
        <v>3.7915000000000001</v>
      </c>
      <c r="J20" s="63"/>
    </row>
    <row r="21" spans="4:10" x14ac:dyDescent="0.25">
      <c r="I21" s="44">
        <f>SUM(I17:I20)</f>
        <v>19.041499999999999</v>
      </c>
    </row>
  </sheetData>
  <mergeCells count="4">
    <mergeCell ref="D7:I7"/>
    <mergeCell ref="J9:J12"/>
    <mergeCell ref="D15:I15"/>
    <mergeCell ref="J17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SEMANA 01 - OCTUBRE</vt:lpstr>
      <vt:lpstr>SEMANA 02-OCTUBRE</vt:lpstr>
      <vt:lpstr>SEMANA 03-OCTUBRE</vt:lpstr>
      <vt:lpstr>SEMANA 01- NOV</vt:lpstr>
      <vt:lpstr>SEMANA 02-NOV.</vt:lpstr>
      <vt:lpstr>SEMANA 03-NOV.</vt:lpstr>
      <vt:lpstr>SEMANA 04-NOV.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Pinday (OSF-PAI)</dc:creator>
  <cp:lastModifiedBy>Roger Farfán (OSF-PAI)</cp:lastModifiedBy>
  <dcterms:created xsi:type="dcterms:W3CDTF">2023-11-16T14:38:05Z</dcterms:created>
  <dcterms:modified xsi:type="dcterms:W3CDTF">2023-11-30T16:41:51Z</dcterms:modified>
</cp:coreProperties>
</file>