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73F336AC-1896-4D4E-A447-5EF2231970BA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OCTU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4" i="3" l="1"/>
  <c r="F33" i="3"/>
  <c r="H33" i="3" s="1"/>
  <c r="I33" i="3" s="1"/>
  <c r="F32" i="3"/>
  <c r="H32" i="3" s="1"/>
  <c r="I32" i="3" s="1"/>
  <c r="I34" i="3"/>
  <c r="F12" i="3"/>
  <c r="H12" i="3" s="1"/>
  <c r="I12" i="3" s="1"/>
  <c r="F23" i="3"/>
  <c r="H23" i="3" s="1"/>
  <c r="I23" i="3" s="1"/>
  <c r="F22" i="3"/>
  <c r="H22" i="3" s="1"/>
  <c r="I22" i="3" s="1"/>
  <c r="F21" i="3"/>
  <c r="H21" i="3" s="1"/>
  <c r="I21" i="3" s="1"/>
  <c r="F20" i="3"/>
  <c r="H20" i="3" s="1"/>
  <c r="I20" i="3" s="1"/>
  <c r="F18" i="3"/>
  <c r="H18" i="3" s="1"/>
  <c r="I18" i="3" s="1"/>
  <c r="F17" i="3"/>
  <c r="H17" i="3" s="1"/>
  <c r="I17" i="3" s="1"/>
  <c r="C24" i="3"/>
  <c r="F19" i="3"/>
  <c r="H19" i="3" s="1"/>
  <c r="I19" i="3" s="1"/>
  <c r="F16" i="3"/>
  <c r="H16" i="3" s="1"/>
  <c r="I16" i="3" s="1"/>
  <c r="F15" i="3"/>
  <c r="H15" i="3" s="1"/>
  <c r="I15" i="3" s="1"/>
  <c r="F14" i="3"/>
  <c r="H14" i="3" s="1"/>
  <c r="I14" i="3" s="1"/>
  <c r="F13" i="3"/>
  <c r="H13" i="3" s="1"/>
  <c r="I13" i="3" s="1"/>
  <c r="F11" i="3"/>
  <c r="H11" i="3" s="1"/>
  <c r="I11" i="3" s="1"/>
  <c r="F10" i="3"/>
  <c r="H10" i="3" s="1"/>
  <c r="I10" i="3" s="1"/>
  <c r="F9" i="3"/>
  <c r="H9" i="3" s="1"/>
  <c r="I9" i="3" s="1"/>
  <c r="I24" i="3" l="1"/>
</calcChain>
</file>

<file path=xl/sharedStrings.xml><?xml version="1.0" encoding="utf-8"?>
<sst xmlns="http://schemas.openxmlformats.org/spreadsheetml/2006/main" count="62" uniqueCount="15">
  <si>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</si>
  <si>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</si>
  <si>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</si>
  <si>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</si>
  <si>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</si>
  <si>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</si>
  <si>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</si>
  <si>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</si>
  <si>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</si>
  <si>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( $ )</t>
  </si>
  <si>
    <t>TARIFA PARCIAL       ( $ )</t>
  </si>
  <si>
    <t>COSTO PARCIAL           ( $ )</t>
  </si>
  <si>
    <t>OCEANO SEAFOOD S.A</t>
  </si>
  <si>
    <t>HARINA DE PESCADO/LANGOSTINO/POTA C/ANTIOXIDANTE</t>
  </si>
  <si>
    <t>INGRESOS OCTUBRE -  ALMACENAJE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</si>
</sst>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$-540A]#,##0.00"/>
    <numFmt numFmtId="165" formatCode="0.000"/>
    <numFmt numFmtId="166" formatCode="#,##0.000"/>
    <numFmt numFmtId="167" formatCode="_-[$$-540A]* #,##0.00_ ;_-[$$-540A]* \-#,##0.00\ ;_-[$$-540A]* &quot;-&quot;??_ ;_-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206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2" applyFont="1"/>
    <xf numFmtId="0" fontId="3" fillId="0" borderId="0" xfId="0" applyFont="1"/>
    <xf numFmtId="0" fontId="0" fillId="0" borderId="2" xfId="0" applyBorder="1"/>
    <xf numFmtId="0" fontId="4" fillId="0" borderId="3" xfId="2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5" fontId="6" fillId="0" borderId="6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6" xfId="2" applyNumberFormat="1" applyFont="1" applyBorder="1" applyAlignment="1">
      <alignment horizontal="center"/>
    </xf>
    <xf numFmtId="1" fontId="4" fillId="0" borderId="3" xfId="2" applyNumberFormat="1" applyFont="1" applyBorder="1" applyAlignment="1">
      <alignment horizontal="center" vertical="center"/>
    </xf>
    <xf numFmtId="165" fontId="4" fillId="0" borderId="3" xfId="2" applyNumberFormat="1" applyFont="1" applyBorder="1" applyAlignment="1">
      <alignment horizontal="center" vertical="center"/>
    </xf>
    <xf numFmtId="166" fontId="7" fillId="0" borderId="3" xfId="2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center"/>
    </xf>
    <xf numFmtId="0" fontId="9" fillId="2" borderId="5" xfId="0" applyFont="1" applyFill="1" applyBorder="1"/>
    <xf numFmtId="4" fontId="7" fillId="0" borderId="3" xfId="2" applyNumberFormat="1" applyFont="1" applyBorder="1" applyAlignment="1">
      <alignment horizontal="center"/>
    </xf>
    <xf numFmtId="165" fontId="11" fillId="0" borderId="8" xfId="0" applyNumberFormat="1" applyFont="1" applyBorder="1" applyAlignment="1">
      <alignment horizontal="center"/>
    </xf>
    <xf numFmtId="167" fontId="9" fillId="2" borderId="5" xfId="0" applyNumberFormat="1" applyFont="1" applyFill="1" applyBorder="1" applyAlignment="1">
      <alignment horizontal="center"/>
    </xf>
    <xf numFmtId="167" fontId="9" fillId="2" borderId="5" xfId="4" applyNumberFormat="1" applyFont="1" applyFill="1" applyBorder="1"/>
    <xf numFmtId="14" fontId="4" fillId="0" borderId="3" xfId="0" applyNumberFormat="1" applyFont="1" applyBorder="1" applyAlignment="1">
      <alignment horizontal="center"/>
    </xf>
    <xf numFmtId="14" fontId="4" fillId="0" borderId="6" xfId="2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8" fillId="0" borderId="7" xfId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82105</xdr:colOff>
      <xdr:row>1</xdr:row>
      <xdr:rowOff>36196</xdr:rowOff>
    </xdr:from>
    <xdr:to>
      <xdr:col>1</xdr:col>
      <xdr:colOff>1443990</xdr:colOff>
      <xdr:row>3</xdr:row>
      <xdr:rowOff>152400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980" y="226696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35"/>
  <sheetViews>
    <sheetView showGridLines="0" tabSelected="1" topLeftCell="A7" workbookViewId="0">
      <selection activeCell="D36" sqref="D36"/>
    </sheetView>
  </sheetViews>
  <sheetFormatPr baseColWidth="10" defaultRowHeight="15" x14ac:dyDescent="0.25"/>
  <cols>
    <col min="1" max="1" width="2.140625" customWidth="1"/>
    <col min="2" max="2" width="43.85546875" bestFit="1" customWidth="1"/>
    <col min="3" max="3" width="12.7109375" customWidth="1"/>
    <col min="4" max="4" width="15.140625" customWidth="1"/>
    <col min="5" max="5" width="13.42578125" customWidth="1"/>
    <col min="7" max="7" width="9.5703125" customWidth="1"/>
    <col min="8" max="8" width="11.85546875" customWidth="1"/>
    <col min="9" max="9" width="11.5703125" customWidth="1"/>
    <col min="10" max="10" width="15.5703125" customWidth="1"/>
  </cols>
  <sheetData>
    <row r="4" spans="1:10" ht="15" customHeight="1" x14ac:dyDescent="0.25">
      <c r="B4" s="1"/>
      <c r="C4" s="1"/>
      <c r="D4" s="1"/>
      <c r="E4" s="1"/>
      <c r="F4" s="1"/>
    </row>
    <row r="5" spans="1:10" ht="15" customHeight="1" x14ac:dyDescent="0.25">
      <c r="B5" s="20" t="s">
        <v>12</v>
      </c>
      <c r="C5" s="20"/>
      <c r="D5" s="20"/>
      <c r="E5" s="20"/>
      <c r="F5" s="20"/>
      <c r="G5" s="20"/>
      <c r="H5" s="20"/>
      <c r="I5" s="20"/>
      <c r="J5" s="20"/>
    </row>
    <row r="6" spans="1:10" x14ac:dyDescent="0.25">
      <c r="B6" s="21" t="s">
        <v>14</v>
      </c>
      <c r="C6" s="21"/>
      <c r="D6" s="21"/>
      <c r="E6" s="21"/>
      <c r="F6" s="21"/>
      <c r="G6" s="21"/>
      <c r="H6" s="21"/>
      <c r="I6" s="21"/>
      <c r="J6" s="21"/>
    </row>
    <row r="7" spans="1:10" ht="33" customHeight="1" x14ac:dyDescent="0.25">
      <c r="A7" s="3"/>
      <c r="B7" s="22" t="s">
        <v>0</v>
      </c>
      <c r="C7" s="23" t="s">
        <v>2</v>
      </c>
      <c r="D7" s="22" t="s">
        <v>3</v>
      </c>
      <c r="E7" s="22"/>
      <c r="F7" s="22" t="s">
        <v>4</v>
      </c>
      <c r="G7" s="23" t="s">
        <v>9</v>
      </c>
      <c r="H7" s="25" t="s">
        <v>10</v>
      </c>
      <c r="I7" s="25" t="s">
        <v>11</v>
      </c>
      <c r="J7" s="22" t="s">
        <v>5</v>
      </c>
    </row>
    <row r="8" spans="1:10" x14ac:dyDescent="0.25">
      <c r="A8" s="3"/>
      <c r="B8" s="22"/>
      <c r="C8" s="24"/>
      <c r="D8" s="4" t="s">
        <v>6</v>
      </c>
      <c r="E8" s="4" t="s">
        <v>7</v>
      </c>
      <c r="F8" s="22"/>
      <c r="G8" s="24"/>
      <c r="H8" s="25"/>
      <c r="I8" s="25"/>
      <c r="J8" s="22"/>
    </row>
    <row r="9" spans="1:10" x14ac:dyDescent="0.25">
      <c r="B9" s="5" t="s">
        <v>13</v>
      </c>
      <c r="C9" s="6">
        <v>96.28</v>
      </c>
      <c r="D9" s="7">
        <v>45203</v>
      </c>
      <c r="E9" s="8">
        <v>45230</v>
      </c>
      <c r="F9" s="9">
        <f t="shared" ref="F9:F19" si="0">+E9-D9+1</f>
        <v>28</v>
      </c>
      <c r="G9" s="10">
        <v>3</v>
      </c>
      <c r="H9" s="14">
        <f t="shared" ref="H9:H19" si="1">G9/30*F9</f>
        <v>2.8000000000000003</v>
      </c>
      <c r="I9" s="11">
        <f t="shared" ref="I9:I19" si="2">C9*H9</f>
        <v>269.584</v>
      </c>
      <c r="J9" s="12" t="s">
        <v>1</v>
      </c>
    </row>
    <row r="10" spans="1:10" x14ac:dyDescent="0.25">
      <c r="B10" s="5" t="s">
        <v>13</v>
      </c>
      <c r="C10" s="6">
        <v>32.26</v>
      </c>
      <c r="D10" s="7">
        <v>45204</v>
      </c>
      <c r="E10" s="8">
        <v>45230</v>
      </c>
      <c r="F10" s="9">
        <f t="shared" si="0"/>
        <v>27</v>
      </c>
      <c r="G10" s="10">
        <v>3</v>
      </c>
      <c r="H10" s="14">
        <f t="shared" si="1"/>
        <v>2.7</v>
      </c>
      <c r="I10" s="11">
        <f t="shared" si="2"/>
        <v>87.102000000000004</v>
      </c>
      <c r="J10" s="12" t="s">
        <v>1</v>
      </c>
    </row>
    <row r="11" spans="1:10" x14ac:dyDescent="0.25">
      <c r="B11" s="5" t="s">
        <v>13</v>
      </c>
      <c r="C11" s="6">
        <v>35.020000000000003</v>
      </c>
      <c r="D11" s="7">
        <v>45205</v>
      </c>
      <c r="E11" s="8">
        <v>45230</v>
      </c>
      <c r="F11" s="9">
        <f t="shared" si="0"/>
        <v>26</v>
      </c>
      <c r="G11" s="10">
        <v>3</v>
      </c>
      <c r="H11" s="14">
        <f t="shared" si="1"/>
        <v>2.6</v>
      </c>
      <c r="I11" s="11">
        <f t="shared" si="2"/>
        <v>91.052000000000007</v>
      </c>
      <c r="J11" s="12" t="s">
        <v>1</v>
      </c>
    </row>
    <row r="12" spans="1:10" x14ac:dyDescent="0.25">
      <c r="B12" s="5" t="s">
        <v>13</v>
      </c>
      <c r="C12" s="6">
        <v>32.1</v>
      </c>
      <c r="D12" s="7">
        <v>45206</v>
      </c>
      <c r="E12" s="8">
        <v>45230</v>
      </c>
      <c r="F12" s="9">
        <f t="shared" ref="F12" si="3">+E12-D12+1</f>
        <v>25</v>
      </c>
      <c r="G12" s="10">
        <v>3</v>
      </c>
      <c r="H12" s="14">
        <f t="shared" ref="H12" si="4">G12/30*F12</f>
        <v>2.5</v>
      </c>
      <c r="I12" s="11">
        <f t="shared" ref="I12" si="5">C12*H12</f>
        <v>80.25</v>
      </c>
      <c r="J12" s="12" t="s">
        <v>1</v>
      </c>
    </row>
    <row r="13" spans="1:10" x14ac:dyDescent="0.25">
      <c r="B13" s="5" t="s">
        <v>13</v>
      </c>
      <c r="C13" s="6">
        <v>36.49</v>
      </c>
      <c r="D13" s="7">
        <v>45208</v>
      </c>
      <c r="E13" s="8">
        <v>45230</v>
      </c>
      <c r="F13" s="9">
        <f t="shared" si="0"/>
        <v>23</v>
      </c>
      <c r="G13" s="10">
        <v>3</v>
      </c>
      <c r="H13" s="14">
        <f t="shared" si="1"/>
        <v>2.3000000000000003</v>
      </c>
      <c r="I13" s="11">
        <f t="shared" si="2"/>
        <v>83.927000000000021</v>
      </c>
      <c r="J13" s="12" t="s">
        <v>1</v>
      </c>
    </row>
    <row r="14" spans="1:10" x14ac:dyDescent="0.25">
      <c r="B14" s="5" t="s">
        <v>13</v>
      </c>
      <c r="C14" s="6">
        <v>32.15</v>
      </c>
      <c r="D14" s="7">
        <v>45209</v>
      </c>
      <c r="E14" s="8">
        <v>45230</v>
      </c>
      <c r="F14" s="9">
        <f t="shared" si="0"/>
        <v>22</v>
      </c>
      <c r="G14" s="10">
        <v>3</v>
      </c>
      <c r="H14" s="14">
        <f t="shared" si="1"/>
        <v>2.2000000000000002</v>
      </c>
      <c r="I14" s="11">
        <f t="shared" si="2"/>
        <v>70.73</v>
      </c>
      <c r="J14" s="12" t="s">
        <v>1</v>
      </c>
    </row>
    <row r="15" spans="1:10" x14ac:dyDescent="0.25">
      <c r="B15" s="5" t="s">
        <v>13</v>
      </c>
      <c r="C15" s="6">
        <v>32.21</v>
      </c>
      <c r="D15" s="7">
        <v>45210</v>
      </c>
      <c r="E15" s="8">
        <v>45230</v>
      </c>
      <c r="F15" s="9">
        <f t="shared" si="0"/>
        <v>21</v>
      </c>
      <c r="G15" s="10">
        <v>3</v>
      </c>
      <c r="H15" s="14">
        <f t="shared" si="1"/>
        <v>2.1</v>
      </c>
      <c r="I15" s="11">
        <f t="shared" si="2"/>
        <v>67.641000000000005</v>
      </c>
      <c r="J15" s="12" t="s">
        <v>1</v>
      </c>
    </row>
    <row r="16" spans="1:10" x14ac:dyDescent="0.25">
      <c r="B16" s="5" t="s">
        <v>13</v>
      </c>
      <c r="C16" s="6">
        <v>32.15</v>
      </c>
      <c r="D16" s="7">
        <v>45211</v>
      </c>
      <c r="E16" s="8">
        <v>45230</v>
      </c>
      <c r="F16" s="9">
        <f t="shared" si="0"/>
        <v>20</v>
      </c>
      <c r="G16" s="10">
        <v>3</v>
      </c>
      <c r="H16" s="14">
        <f t="shared" si="1"/>
        <v>2</v>
      </c>
      <c r="I16" s="11">
        <f t="shared" si="2"/>
        <v>64.3</v>
      </c>
      <c r="J16" s="12" t="s">
        <v>1</v>
      </c>
    </row>
    <row r="17" spans="2:10" x14ac:dyDescent="0.25">
      <c r="B17" s="5" t="s">
        <v>13</v>
      </c>
      <c r="C17" s="6">
        <v>32.44</v>
      </c>
      <c r="D17" s="7">
        <v>45213</v>
      </c>
      <c r="E17" s="8">
        <v>45230</v>
      </c>
      <c r="F17" s="9">
        <f t="shared" ref="F17:F18" si="6">+E17-D17+1</f>
        <v>18</v>
      </c>
      <c r="G17" s="10">
        <v>3</v>
      </c>
      <c r="H17" s="14">
        <f t="shared" ref="H17:H18" si="7">G17/30*F17</f>
        <v>1.8</v>
      </c>
      <c r="I17" s="11">
        <f t="shared" ref="I17:I18" si="8">C17*H17</f>
        <v>58.391999999999996</v>
      </c>
      <c r="J17" s="12" t="s">
        <v>1</v>
      </c>
    </row>
    <row r="18" spans="2:10" x14ac:dyDescent="0.25">
      <c r="B18" s="5" t="s">
        <v>13</v>
      </c>
      <c r="C18" s="6">
        <v>55.28</v>
      </c>
      <c r="D18" s="7">
        <v>45215</v>
      </c>
      <c r="E18" s="8">
        <v>45230</v>
      </c>
      <c r="F18" s="9">
        <f t="shared" si="6"/>
        <v>16</v>
      </c>
      <c r="G18" s="10">
        <v>3</v>
      </c>
      <c r="H18" s="14">
        <f t="shared" si="7"/>
        <v>1.6</v>
      </c>
      <c r="I18" s="11">
        <f t="shared" si="8"/>
        <v>88.448000000000008</v>
      </c>
      <c r="J18" s="12" t="s">
        <v>1</v>
      </c>
    </row>
    <row r="19" spans="2:10" x14ac:dyDescent="0.25">
      <c r="B19" s="5" t="s">
        <v>13</v>
      </c>
      <c r="C19" s="6">
        <v>31.61</v>
      </c>
      <c r="D19" s="7">
        <v>45216</v>
      </c>
      <c r="E19" s="8">
        <v>45230</v>
      </c>
      <c r="F19" s="9">
        <f t="shared" si="0"/>
        <v>15</v>
      </c>
      <c r="G19" s="10">
        <v>3</v>
      </c>
      <c r="H19" s="14">
        <f t="shared" si="1"/>
        <v>1.5</v>
      </c>
      <c r="I19" s="11">
        <f t="shared" si="2"/>
        <v>47.414999999999999</v>
      </c>
      <c r="J19" s="12" t="s">
        <v>1</v>
      </c>
    </row>
    <row r="20" spans="2:10" x14ac:dyDescent="0.25">
      <c r="B20" s="5" t="s">
        <v>13</v>
      </c>
      <c r="C20" s="6">
        <v>34.69</v>
      </c>
      <c r="D20" s="7">
        <v>45217</v>
      </c>
      <c r="E20" s="8">
        <v>45230</v>
      </c>
      <c r="F20" s="9">
        <f t="shared" ref="F20:F23" si="9">+E20-D20+1</f>
        <v>14</v>
      </c>
      <c r="G20" s="10">
        <v>3</v>
      </c>
      <c r="H20" s="14">
        <f t="shared" ref="H20:H23" si="10">G20/30*F20</f>
        <v>1.4000000000000001</v>
      </c>
      <c r="I20" s="11">
        <f t="shared" ref="I20:I23" si="11">C20*H20</f>
        <v>48.566000000000003</v>
      </c>
      <c r="J20" s="12" t="s">
        <v>1</v>
      </c>
    </row>
    <row r="21" spans="2:10" x14ac:dyDescent="0.25">
      <c r="B21" s="5" t="s">
        <v>13</v>
      </c>
      <c r="C21" s="6">
        <v>32.119999999999997</v>
      </c>
      <c r="D21" s="7">
        <v>45219</v>
      </c>
      <c r="E21" s="8">
        <v>45230</v>
      </c>
      <c r="F21" s="9">
        <f t="shared" si="9"/>
        <v>12</v>
      </c>
      <c r="G21" s="10">
        <v>3</v>
      </c>
      <c r="H21" s="14">
        <f t="shared" si="10"/>
        <v>1.2000000000000002</v>
      </c>
      <c r="I21" s="11">
        <f t="shared" si="11"/>
        <v>38.544000000000004</v>
      </c>
      <c r="J21" s="12" t="s">
        <v>1</v>
      </c>
    </row>
    <row r="22" spans="2:10" x14ac:dyDescent="0.25">
      <c r="B22" s="5" t="s">
        <v>13</v>
      </c>
      <c r="C22" s="6">
        <v>65.42</v>
      </c>
      <c r="D22" s="7">
        <v>45222</v>
      </c>
      <c r="E22" s="8">
        <v>45230</v>
      </c>
      <c r="F22" s="9">
        <f t="shared" si="9"/>
        <v>9</v>
      </c>
      <c r="G22" s="10">
        <v>3</v>
      </c>
      <c r="H22" s="14">
        <f t="shared" si="10"/>
        <v>0.9</v>
      </c>
      <c r="I22" s="11">
        <f t="shared" si="11"/>
        <v>58.878</v>
      </c>
      <c r="J22" s="12" t="s">
        <v>1</v>
      </c>
    </row>
    <row r="23" spans="2:10" x14ac:dyDescent="0.25">
      <c r="B23" s="5" t="s">
        <v>13</v>
      </c>
      <c r="C23" s="6">
        <v>65.14</v>
      </c>
      <c r="D23" s="7">
        <v>45223</v>
      </c>
      <c r="E23" s="8">
        <v>45230</v>
      </c>
      <c r="F23" s="9">
        <f t="shared" si="9"/>
        <v>8</v>
      </c>
      <c r="G23" s="10">
        <v>3</v>
      </c>
      <c r="H23" s="14">
        <f t="shared" si="10"/>
        <v>0.8</v>
      </c>
      <c r="I23" s="11">
        <f t="shared" si="11"/>
        <v>52.112000000000002</v>
      </c>
      <c r="J23" s="12" t="s">
        <v>1</v>
      </c>
    </row>
    <row r="24" spans="2:10" ht="15.75" thickBot="1" x14ac:dyDescent="0.3">
      <c r="C24" s="15">
        <f>SUM(C9:C23)</f>
        <v>645.3599999999999</v>
      </c>
      <c r="H24" s="13" t="s">
        <v>8</v>
      </c>
      <c r="I24" s="17">
        <f>SUM(I9:I23)</f>
        <v>1206.941</v>
      </c>
      <c r="J24" s="16" t="s">
        <v>1</v>
      </c>
    </row>
    <row r="25" spans="2:10" ht="15.75" thickTop="1" x14ac:dyDescent="0.25">
      <c r="B25" s="2"/>
      <c r="C25" s="2"/>
      <c r="D25" s="2"/>
      <c r="F25" s="2"/>
      <c r="G25" s="2"/>
    </row>
    <row r="26" spans="2:10" x14ac:dyDescent="0.25">
      <c r="B26" s="2"/>
      <c r="C26" s="2"/>
      <c r="D26" s="2"/>
      <c r="F26" s="2"/>
      <c r="G26" s="2"/>
    </row>
    <row r="28" spans="2:10" ht="15.75" x14ac:dyDescent="0.25">
      <c r="B28" s="20" t="s">
        <v>12</v>
      </c>
      <c r="C28" s="20"/>
      <c r="D28" s="20"/>
      <c r="E28" s="20"/>
      <c r="F28" s="20"/>
      <c r="G28" s="20"/>
      <c r="H28" s="20"/>
      <c r="I28" s="20"/>
      <c r="J28" s="20"/>
    </row>
    <row r="29" spans="2:10" x14ac:dyDescent="0.25">
      <c r="B29" s="21" t="s">
        <v>14</v>
      </c>
      <c r="C29" s="21"/>
      <c r="D29" s="21"/>
      <c r="E29" s="21"/>
      <c r="F29" s="21"/>
      <c r="G29" s="21"/>
      <c r="H29" s="21"/>
      <c r="I29" s="21"/>
      <c r="J29" s="21"/>
    </row>
    <row r="30" spans="2:10" x14ac:dyDescent="0.25">
      <c r="B30" s="22" t="s">
        <v>0</v>
      </c>
      <c r="C30" s="23" t="s">
        <v>2</v>
      </c>
      <c r="D30" s="22" t="s">
        <v>3</v>
      </c>
      <c r="E30" s="22"/>
      <c r="F30" s="22" t="s">
        <v>4</v>
      </c>
      <c r="G30" s="23" t="s">
        <v>9</v>
      </c>
      <c r="H30" s="25" t="s">
        <v>10</v>
      </c>
      <c r="I30" s="25" t="s">
        <v>11</v>
      </c>
      <c r="J30" s="22" t="s">
        <v>5</v>
      </c>
    </row>
    <row r="31" spans="2:10" x14ac:dyDescent="0.25">
      <c r="B31" s="22"/>
      <c r="C31" s="24"/>
      <c r="D31" s="4" t="s">
        <v>6</v>
      </c>
      <c r="E31" s="4" t="s">
        <v>7</v>
      </c>
      <c r="F31" s="22"/>
      <c r="G31" s="24"/>
      <c r="H31" s="25"/>
      <c r="I31" s="25"/>
      <c r="J31" s="22"/>
    </row>
    <row r="32" spans="2:10" x14ac:dyDescent="0.25">
      <c r="B32" s="5" t="s">
        <v>13</v>
      </c>
      <c r="C32" s="6">
        <v>34.700000000000003</v>
      </c>
      <c r="D32" s="18">
        <v>45227</v>
      </c>
      <c r="E32" s="19">
        <v>45230</v>
      </c>
      <c r="F32" s="9">
        <f t="shared" ref="F32:F33" si="12">+E32-D32+1</f>
        <v>4</v>
      </c>
      <c r="G32" s="10">
        <v>3.1</v>
      </c>
      <c r="H32" s="14">
        <f t="shared" ref="H32:H33" si="13">G32/30*F32</f>
        <v>0.41333333333333333</v>
      </c>
      <c r="I32" s="11">
        <f t="shared" ref="I32:I33" si="14">C32*H32</f>
        <v>14.342666666666668</v>
      </c>
      <c r="J32" s="12" t="s">
        <v>1</v>
      </c>
    </row>
    <row r="33" spans="2:10" x14ac:dyDescent="0.25">
      <c r="B33" s="5" t="s">
        <v>13</v>
      </c>
      <c r="C33" s="6">
        <v>32.090000000000003</v>
      </c>
      <c r="D33" s="18">
        <v>45229</v>
      </c>
      <c r="E33" s="19">
        <v>45230</v>
      </c>
      <c r="F33" s="9">
        <f t="shared" si="12"/>
        <v>2</v>
      </c>
      <c r="G33" s="10">
        <v>3.1</v>
      </c>
      <c r="H33" s="14">
        <f t="shared" si="13"/>
        <v>0.20666666666666667</v>
      </c>
      <c r="I33" s="11">
        <f t="shared" si="14"/>
        <v>6.6319333333333343</v>
      </c>
      <c r="J33" s="12" t="s">
        <v>1</v>
      </c>
    </row>
    <row r="34" spans="2:10" ht="15.75" thickBot="1" x14ac:dyDescent="0.3">
      <c r="C34" s="15">
        <f>SUM(C32:C33)</f>
        <v>66.790000000000006</v>
      </c>
      <c r="H34" s="13" t="s">
        <v>8</v>
      </c>
      <c r="I34" s="17">
        <f>SUM(I32:I33)</f>
        <v>20.974600000000002</v>
      </c>
      <c r="J34" s="16" t="s">
        <v>1</v>
      </c>
    </row>
    <row r="35" spans="2:10" ht="15.75" thickTop="1" x14ac:dyDescent="0.25"/>
  </sheetData>
  <mergeCells count="20">
    <mergeCell ref="H7:H8"/>
    <mergeCell ref="I7:I8"/>
    <mergeCell ref="J7:J8"/>
    <mergeCell ref="B6:J6"/>
    <mergeCell ref="B5:J5"/>
    <mergeCell ref="B7:B8"/>
    <mergeCell ref="C7:C8"/>
    <mergeCell ref="D7:E7"/>
    <mergeCell ref="F7:F8"/>
    <mergeCell ref="G7:G8"/>
    <mergeCell ref="B28:J28"/>
    <mergeCell ref="B29:J29"/>
    <mergeCell ref="B30:B31"/>
    <mergeCell ref="C30:C31"/>
    <mergeCell ref="D30:E30"/>
    <mergeCell ref="F30:F31"/>
    <mergeCell ref="G30:G31"/>
    <mergeCell ref="H30:H31"/>
    <mergeCell ref="I30:I31"/>
    <mergeCell ref="J30:J31"/>
  </mergeCells>
  <pageMargins left="0.25" right="0.25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OCTUBRE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Roger Farfán (OSF-PAI)</cp:lastModifiedBy>
  <cp:lastPrinted>2023-11-04T18:20:27Z</cp:lastPrinted>
  <dcterms:created xsi:type="dcterms:W3CDTF">2014-02-07T18:05:13Z</dcterms:created>
  <dcterms:modified xsi:type="dcterms:W3CDTF">2023-11-21T16:01:40Z</dcterms:modified>
</cp:coreProperties>
</file>