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652F4032-B8EC-4921-8BCD-DDBD79B98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 s="1"/>
  <c r="L9" i="1" s="1"/>
  <c r="J8" i="1"/>
  <c r="L8" i="1" s="1"/>
  <c r="J7" i="1"/>
  <c r="L7" i="1" s="1"/>
  <c r="J6" i="1"/>
  <c r="L6" i="1" s="1"/>
</calcChain>
</file>

<file path=xl/sharedStrings.xml><?xml version="1.0" encoding="utf-8"?>
<sst xmlns="http://schemas.openxmlformats.org/spreadsheetml/2006/main" count="28" uniqueCount="26">
  <si>
    <t>Viajes de residuos de perico de ( coinrefri, SUPERCETUS - oceano planta de harina) de la semana del 30/10/23 al 05/11/23</t>
  </si>
  <si>
    <t>FECHA</t>
  </si>
  <si>
    <t>GUIA REMITENTE</t>
  </si>
  <si>
    <t>PROCEDECIA</t>
  </si>
  <si>
    <t>N° TIKET DE BALANZA</t>
  </si>
  <si>
    <t>PLACA</t>
  </si>
  <si>
    <t>GUIA DE TRANSPORTISTA</t>
  </si>
  <si>
    <t>PESO</t>
  </si>
  <si>
    <t xml:space="preserve">PRECIO </t>
  </si>
  <si>
    <t>IGV</t>
  </si>
  <si>
    <t>SUB TOTAL</t>
  </si>
  <si>
    <t>DETRACCION</t>
  </si>
  <si>
    <t xml:space="preserve"> TOTAL</t>
  </si>
  <si>
    <t>31/10/2023</t>
  </si>
  <si>
    <t>025- N°  001976</t>
  </si>
  <si>
    <t>SUPERCETUS</t>
  </si>
  <si>
    <t>M1L916</t>
  </si>
  <si>
    <t>001- N° 0000018</t>
  </si>
  <si>
    <t>001- N°  000002</t>
  </si>
  <si>
    <t xml:space="preserve">SUPERCETUS </t>
  </si>
  <si>
    <t>001- N° 0000019</t>
  </si>
  <si>
    <t>010- N°  007383</t>
  </si>
  <si>
    <t>COINREFRI</t>
  </si>
  <si>
    <t>001- N° 0000023</t>
  </si>
  <si>
    <t>TOTAL</t>
  </si>
  <si>
    <t>VENTURA  SAMAN 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</si>
</sst>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9" fontId="2" fillId="0" borderId="6" xfId="0" applyNumberFormat="1" applyFont="1" applyBorder="1"/>
    <xf numFmtId="0" fontId="1" fillId="3" borderId="7" xfId="0" applyFont="1" applyFill="1" applyBorder="1"/>
    <xf numFmtId="164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5" xfId="0" applyNumberFormat="1" applyFont="1" applyBorder="1"/>
    <xf numFmtId="9" fontId="2" fillId="0" borderId="5" xfId="0" applyNumberFormat="1" applyFont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2" fillId="0" borderId="11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9" fontId="2" fillId="0" borderId="9" xfId="0" applyNumberFormat="1" applyFont="1" applyBorder="1" applyAlignment="1">
      <alignment horizontal="right"/>
    </xf>
    <xf numFmtId="9" fontId="2" fillId="0" borderId="8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3"/>
  <sheetViews>
    <sheetView tabSelected="1" workbookViewId="0">
      <selection activeCell="A2" sqref="A2:C2"/>
    </sheetView>
  </sheetViews>
  <sheetFormatPr baseColWidth="10" defaultColWidth="14.42578125" defaultRowHeight="15" customHeight="1"/>
  <cols>
    <col min="1" max="1" width="12.140625" customWidth="1"/>
    <col min="2" max="2" width="18.42578125" customWidth="1"/>
    <col min="3" max="3" width="15.42578125" customWidth="1"/>
    <col min="4" max="4" width="23.140625" customWidth="1"/>
    <col min="5" max="5" width="10.7109375" customWidth="1"/>
    <col min="6" max="6" width="23.28515625" customWidth="1"/>
    <col min="7" max="10" width="10.7109375" customWidth="1"/>
    <col min="11" max="11" width="13" customWidth="1"/>
    <col min="12" max="12" width="10.7109375" customWidth="1"/>
  </cols>
  <sheetData>
    <row r="2" spans="1:12" ht="15" customHeight="1">
      <c r="A2" s="27" t="s">
        <v>25</v>
      </c>
      <c r="B2" s="26"/>
      <c r="C2" s="26"/>
    </row>
    <row r="4" spans="1:12" ht="22.5" customHeight="1">
      <c r="A4" s="1"/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7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4" t="s">
        <v>12</v>
      </c>
    </row>
    <row r="6" spans="1:12">
      <c r="A6" s="5" t="s">
        <v>13</v>
      </c>
      <c r="B6" s="5" t="s">
        <v>14</v>
      </c>
      <c r="C6" s="5" t="s">
        <v>15</v>
      </c>
      <c r="D6" s="6">
        <v>14833</v>
      </c>
      <c r="E6" s="5" t="s">
        <v>16</v>
      </c>
      <c r="F6" s="5" t="s">
        <v>17</v>
      </c>
      <c r="G6" s="7">
        <v>5.0564999999999998</v>
      </c>
      <c r="H6" s="8">
        <v>70</v>
      </c>
      <c r="I6" s="9">
        <v>0.18</v>
      </c>
      <c r="J6" s="8">
        <f t="shared" ref="J6:J9" si="0">(G6*H6)+(0.18*G6*H6)</f>
        <v>417.6669</v>
      </c>
      <c r="K6" s="9">
        <v>0.04</v>
      </c>
      <c r="L6" s="10">
        <f t="shared" ref="L6:L9" si="1">(J6)-(0.04*J6)</f>
        <v>400.96022399999998</v>
      </c>
    </row>
    <row r="7" spans="1:12">
      <c r="A7" s="11">
        <v>44968</v>
      </c>
      <c r="B7" s="12" t="s">
        <v>18</v>
      </c>
      <c r="C7" s="12" t="s">
        <v>19</v>
      </c>
      <c r="D7" s="13">
        <v>14846</v>
      </c>
      <c r="E7" s="12" t="s">
        <v>16</v>
      </c>
      <c r="F7" s="12" t="s">
        <v>20</v>
      </c>
      <c r="G7" s="14">
        <v>6.5049999999999999</v>
      </c>
      <c r="H7" s="8">
        <v>70</v>
      </c>
      <c r="I7" s="15">
        <v>0.18</v>
      </c>
      <c r="J7" s="5">
        <f t="shared" si="0"/>
        <v>537.31299999999999</v>
      </c>
      <c r="K7" s="16">
        <v>0.04</v>
      </c>
      <c r="L7" s="7">
        <f t="shared" si="1"/>
        <v>515.82047999999998</v>
      </c>
    </row>
    <row r="8" spans="1:12">
      <c r="A8" s="11">
        <v>45057</v>
      </c>
      <c r="B8" s="12" t="s">
        <v>21</v>
      </c>
      <c r="C8" s="12" t="s">
        <v>22</v>
      </c>
      <c r="D8" s="13">
        <v>14864</v>
      </c>
      <c r="E8" s="12" t="s">
        <v>16</v>
      </c>
      <c r="F8" s="12" t="s">
        <v>23</v>
      </c>
      <c r="G8" s="14">
        <v>4.4855</v>
      </c>
      <c r="H8" s="6">
        <v>70</v>
      </c>
      <c r="I8" s="17">
        <v>0.18</v>
      </c>
      <c r="J8" s="7">
        <f t="shared" si="0"/>
        <v>370.50229999999999</v>
      </c>
      <c r="K8" s="17">
        <v>0.04</v>
      </c>
      <c r="L8" s="18">
        <f t="shared" si="1"/>
        <v>355.682208</v>
      </c>
    </row>
    <row r="9" spans="1:12">
      <c r="A9" s="19" t="s">
        <v>24</v>
      </c>
      <c r="B9" s="20"/>
      <c r="C9" s="20"/>
      <c r="D9" s="21"/>
      <c r="E9" s="20"/>
      <c r="F9" s="20"/>
      <c r="G9" s="22">
        <f>SUM(G6:G8)</f>
        <v>16.046999999999997</v>
      </c>
      <c r="H9" s="23">
        <v>70</v>
      </c>
      <c r="I9" s="24">
        <v>0.18</v>
      </c>
      <c r="J9" s="12">
        <f t="shared" si="0"/>
        <v>1325.4821999999997</v>
      </c>
      <c r="K9" s="25">
        <v>0.04</v>
      </c>
      <c r="L9" s="14">
        <f t="shared" si="1"/>
        <v>1272.4629119999997</v>
      </c>
    </row>
    <row r="10" spans="1:12">
      <c r="I10" s="21"/>
      <c r="J10" s="20"/>
      <c r="K10" s="20"/>
      <c r="L10" s="2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mergeCells count="1">
    <mergeCell ref="A2:C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CABINA5</dc:creator>
  <cp:lastModifiedBy>Roger Farfán (OSF-PAI)</cp:lastModifiedBy>
  <dcterms:created xsi:type="dcterms:W3CDTF">2023-10-11T16:43:41Z</dcterms:created>
  <dcterms:modified xsi:type="dcterms:W3CDTF">2023-11-09T22:26:00Z</dcterms:modified>
</cp:coreProperties>
</file>