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KHAO SOK 0DVJYN1MA\ECOSAC-PORT BK LMM047875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8" i="2" l="1"/>
  <c r="N8" i="2" l="1"/>
</calcChain>
</file>

<file path=xl/sharedStrings.xml><?xml version="1.0" encoding="utf-8"?>
<sst xmlns="http://schemas.openxmlformats.org/spreadsheetml/2006/main" count="59" uniqueCount="55">
  <si>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</si>
  <si>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</si>
  <si>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</si>
  <si>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</si>
  <si>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</si>
  <si>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</si>
  <si>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</si>
  <si>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</si>
  <si>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</si>
  <si>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</si>
  <si>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</si>
  <si>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</si>
  <si>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</si>
  <si>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</si>
  <si>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</si>
  <si>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</si>
  <si>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</si>
  <si>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</si>
  <si>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</si>
  <si>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</si>
  <si>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</si>
  <si>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</si>
  <si>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</si>
  <si>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</si>
  <si>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</si>
  <si>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</si>
  <si>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</si>
  <si>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</si>
  <si>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</si>
  <si>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</si>
  <si>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</si>
  <si>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</si>
  <si>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</si>
  <si>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</si>
  <si>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</si>
  <si>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UNIMAR</t>
  </si>
  <si>
    <t>CMA CGM</t>
  </si>
  <si>
    <t>CMA CGM KHAO SOK</t>
  </si>
  <si>
    <t>ESPAÑA</t>
  </si>
  <si>
    <t>121758</t>
  </si>
  <si>
    <t>OP24-0241</t>
  </si>
  <si>
    <t>024071</t>
  </si>
  <si>
    <t xml:space="preserve"> 11/09/2024</t>
  </si>
  <si>
    <t>LMM0478757</t>
  </si>
  <si>
    <t>DFSU2187300</t>
  </si>
  <si>
    <t>003PL033538</t>
  </si>
  <si>
    <t>TEMU5579020</t>
  </si>
  <si>
    <t>003PL033562</t>
  </si>
  <si>
    <t>EG07 - 00019366</t>
  </si>
  <si>
    <t xml:space="preserve"> 20 PAL</t>
  </si>
  <si>
    <t xml:space="preserve"> 002AQ031163</t>
  </si>
  <si>
    <t>L8606062/ AKN750//CM187838</t>
  </si>
  <si>
    <t xml:space="preserve"> 002AQ031376</t>
  </si>
  <si>
    <t>L8602651/AKM385/CM187370</t>
  </si>
  <si>
    <t>EG07 - 00019371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</si>
</sst>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9" sqref="A9"/>
    </sheetView>
  </sheetViews>
  <sheetFormatPr baseColWidth="10" defaultRowHeight="14.4" outlineLevelCol="1" x14ac:dyDescent="0.3"/>
  <cols>
    <col min="1" max="1" width="15.77734375" style="4" customWidth="1"/>
    <col min="2" max="2" width="23.441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 t="s">
        <v>42</v>
      </c>
      <c r="H4" s="3"/>
    </row>
    <row r="5" spans="1:21" s="1" customFormat="1" ht="19.95" customHeight="1" x14ac:dyDescent="0.3">
      <c r="A5" s="14" t="s">
        <v>0</v>
      </c>
      <c r="B5" s="8" t="s">
        <v>40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20710</v>
      </c>
      <c r="C8" s="17" t="s">
        <v>49</v>
      </c>
      <c r="D8" s="7" t="s">
        <v>45</v>
      </c>
      <c r="E8" s="7" t="s">
        <v>51</v>
      </c>
      <c r="F8" s="7" t="s">
        <v>50</v>
      </c>
      <c r="G8" s="7"/>
      <c r="H8" s="7"/>
      <c r="I8" s="7"/>
      <c r="J8" s="6">
        <v>2160</v>
      </c>
      <c r="K8" s="10" t="s">
        <v>48</v>
      </c>
      <c r="L8" s="6">
        <v>20831</v>
      </c>
      <c r="M8" s="11">
        <f>+B8-L8</f>
        <v>-121</v>
      </c>
      <c r="N8" s="12" t="str">
        <f>+IF(OR(M8&gt;(L8*2.5%),M8&lt;-(L8*2.5%)),"ALERTA","")</f>
        <v/>
      </c>
      <c r="O8" s="6">
        <v>22870</v>
      </c>
      <c r="P8" s="13">
        <v>45547.84097222222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5.8" customHeight="1" x14ac:dyDescent="0.3">
      <c r="A9" s="16" t="s">
        <v>46</v>
      </c>
      <c r="B9" s="5">
        <v>20700</v>
      </c>
      <c r="C9" s="17" t="s">
        <v>49</v>
      </c>
      <c r="D9" s="7" t="s">
        <v>47</v>
      </c>
      <c r="E9" s="7" t="s">
        <v>53</v>
      </c>
      <c r="F9" s="7" t="s">
        <v>52</v>
      </c>
      <c r="G9" s="7"/>
      <c r="H9" s="7"/>
      <c r="I9" s="7"/>
      <c r="J9" s="6">
        <v>2200</v>
      </c>
      <c r="K9" s="10" t="s">
        <v>54</v>
      </c>
      <c r="L9" s="6">
        <v>20831</v>
      </c>
      <c r="M9" s="11">
        <f>+B9-L9</f>
        <v>-131</v>
      </c>
      <c r="N9" s="12" t="str">
        <f>+IF(OR(M9&gt;(L9*2.5%),M9&lt;-(L9*2.5%)),"ALERTA","")</f>
        <v/>
      </c>
      <c r="O9" s="6">
        <v>22900</v>
      </c>
      <c r="P9" s="13">
        <v>45548.052083333336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2024-09-13T11:58:41Z</dcterms:modified>
</cp:coreProperties>
</file>