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rivera\Desktop\PAITA DOCUMENTOS\PAITA EXPORTACIONES\EXPORTACIONES 2024\SETIEMBRE 2024\1ERA SEMANA\MN CMA CGM KHAO SOK 0DVJYN1MA\ECOSAC-PORT BK LMM0478732\"/>
    </mc:Choice>
  </mc:AlternateContent>
  <bookViews>
    <workbookView xWindow="0" yWindow="0" windowWidth="23040" windowHeight="9072"/>
  </bookViews>
  <sheets>
    <sheet name="Reporte" sheetId="2" r:id="rId1"/>
  </sheets>
  <definedNames>
    <definedName name="_xlnm.Print_Area" localSheetId="0">Reporte!$A$1:$U$66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9" i="2" l="1"/>
  <c r="N9" i="2" s="1"/>
  <c r="M8" i="2" l="1"/>
  <c r="N8" i="2" l="1"/>
</calcChain>
</file>

<file path=xl/sharedStrings.xml><?xml version="1.0" encoding="utf-8"?>
<sst xmlns="http://schemas.openxmlformats.org/spreadsheetml/2006/main" count="60" uniqueCount="56">
  <si>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</si>
  <si>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</si>
  <si>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</si>
  <si>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</si>
  <si>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</si>
  <si>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</si>
  <si>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</si>
  <si>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</si>
  <si>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</si>
  <si>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</si>
  <si>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</si>
  <si>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</si>
  <si>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</si>
  <si>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</si>
  <si>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</si>
  <si>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</si>
  <si>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</si>
  <si>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</si>
  <si>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</si>
  <si>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</si>
  <si>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</si>
  <si>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</si>
  <si>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</si>
  <si>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</si>
  <si>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</si>
  <si>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</si>
  <si>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</si>
  <si>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</si>
  <si>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</si>
  <si>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</si>
  <si>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</si>
  <si>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</si>
  <si>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</si>
  <si>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VERDE</t>
  </si>
  <si>
    <t>PORT LOG</t>
  </si>
  <si>
    <t>UNIMAR</t>
  </si>
  <si>
    <t>CMA CGM</t>
  </si>
  <si>
    <t>CMA CGM KHAO SOK</t>
  </si>
  <si>
    <t>ESPAÑA</t>
  </si>
  <si>
    <t>OP24-0240</t>
  </si>
  <si>
    <t>121759</t>
  </si>
  <si>
    <t>024068</t>
  </si>
  <si>
    <t xml:space="preserve"> LMM0478732</t>
  </si>
  <si>
    <t>CMAU2100997</t>
  </si>
  <si>
    <t> 2190</t>
  </si>
  <si>
    <t>003PL033569</t>
  </si>
  <si>
    <t>ECMU1149613</t>
  </si>
  <si>
    <t> 2230</t>
  </si>
  <si>
    <t>003PL033567</t>
  </si>
  <si>
    <t xml:space="preserve"> 002AQ031170</t>
  </si>
  <si>
    <t>L8604036/AKN702//CM187849</t>
  </si>
  <si>
    <t>EG07 - 00019362</t>
  </si>
  <si>
    <t>20 PAL + 1 MUESTRA</t>
  </si>
  <si>
    <t>EG07 - 00019369</t>
  </si>
  <si>
    <t>002AQ031933</t>
  </si>
  <si>
    <t>L8604005/AKN701//CM187844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</si>
</sst>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theme="9" tint="-0.249977111117893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zoomScale="90" zoomScaleNormal="90" workbookViewId="0">
      <selection activeCell="A9" sqref="A9"/>
    </sheetView>
  </sheetViews>
  <sheetFormatPr baseColWidth="10" defaultRowHeight="14.4" outlineLevelCol="1" x14ac:dyDescent="0.3"/>
  <cols>
    <col min="1" max="1" width="15.77734375" style="4" customWidth="1"/>
    <col min="2" max="2" width="23.33203125" style="4" customWidth="1"/>
    <col min="3" max="3" width="19.21875" style="4" customWidth="1" outlineLevel="1"/>
    <col min="4" max="4" width="15.77734375" style="4" customWidth="1" outlineLevel="1"/>
    <col min="5" max="5" width="31.44140625" style="4" customWidth="1" outlineLevel="1"/>
    <col min="6" max="8" width="15.77734375" style="4" customWidth="1" outlineLevel="1"/>
    <col min="9" max="9" width="33.5546875" style="4" customWidth="1" outlineLevel="1"/>
    <col min="10" max="10" width="10.77734375" style="4" customWidth="1" outlineLevel="1"/>
    <col min="11" max="11" width="15.77734375" style="4" customWidth="1" outlineLevel="1"/>
    <col min="12" max="12" width="15.77734375" style="4" customWidth="1"/>
    <col min="13" max="15" width="12.77734375" style="4" customWidth="1" outlineLevel="1"/>
    <col min="16" max="16" width="20.77734375" style="4" customWidth="1" outlineLevel="1"/>
    <col min="17" max="17" width="12.77734375" style="4" customWidth="1"/>
    <col min="18" max="20" width="15.77734375" style="4" customWidth="1"/>
    <col min="21" max="21" width="30.77734375" style="4" customWidth="1" outlineLevel="1"/>
    <col min="22" max="16384" width="11.5546875" style="4"/>
  </cols>
  <sheetData>
    <row r="1" spans="1:21" s="1" customFormat="1" ht="19.95" customHeight="1" x14ac:dyDescent="0.3">
      <c r="A1" s="14" t="s">
        <v>14</v>
      </c>
      <c r="B1" s="20" t="s">
        <v>40</v>
      </c>
      <c r="C1" s="14" t="s">
        <v>22</v>
      </c>
      <c r="D1" s="20" t="s">
        <v>34</v>
      </c>
    </row>
    <row r="2" spans="1:21" s="1" customFormat="1" ht="19.95" customHeight="1" x14ac:dyDescent="0.3">
      <c r="A2" s="14" t="s">
        <v>2</v>
      </c>
      <c r="B2" s="8" t="s">
        <v>36</v>
      </c>
      <c r="C2" s="14" t="s">
        <v>12</v>
      </c>
      <c r="D2" s="22" t="s">
        <v>33</v>
      </c>
      <c r="H2" s="2"/>
      <c r="I2" s="2"/>
    </row>
    <row r="3" spans="1:21" s="1" customFormat="1" ht="19.95" customHeight="1" x14ac:dyDescent="0.3">
      <c r="A3" s="14" t="s">
        <v>3</v>
      </c>
      <c r="B3" s="8" t="s">
        <v>37</v>
      </c>
      <c r="C3" s="14" t="s">
        <v>23</v>
      </c>
      <c r="D3" s="20" t="s">
        <v>41</v>
      </c>
      <c r="E3" s="2"/>
    </row>
    <row r="4" spans="1:21" s="1" customFormat="1" ht="25.05" customHeight="1" x14ac:dyDescent="0.3">
      <c r="A4" s="14" t="s">
        <v>15</v>
      </c>
      <c r="B4" s="8" t="s">
        <v>38</v>
      </c>
      <c r="C4" s="14" t="s">
        <v>18</v>
      </c>
      <c r="D4" s="21">
        <v>45546</v>
      </c>
      <c r="H4" s="3"/>
    </row>
    <row r="5" spans="1:21" s="1" customFormat="1" ht="19.95" customHeight="1" x14ac:dyDescent="0.3">
      <c r="A5" s="14" t="s">
        <v>0</v>
      </c>
      <c r="B5" s="8" t="s">
        <v>39</v>
      </c>
      <c r="C5" s="14" t="s">
        <v>1</v>
      </c>
      <c r="D5" s="20" t="s">
        <v>42</v>
      </c>
    </row>
    <row r="6" spans="1:21" s="1" customFormat="1" ht="10.050000000000001" customHeight="1" x14ac:dyDescent="0.3"/>
    <row r="7" spans="1:21" ht="40.049999999999997" customHeight="1" x14ac:dyDescent="0.3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05" customHeight="1" x14ac:dyDescent="0.3">
      <c r="A8" s="16" t="s">
        <v>43</v>
      </c>
      <c r="B8" s="5">
        <v>18600</v>
      </c>
      <c r="C8" s="17" t="s">
        <v>52</v>
      </c>
      <c r="D8" s="7" t="s">
        <v>45</v>
      </c>
      <c r="E8" s="7" t="s">
        <v>50</v>
      </c>
      <c r="F8" s="7" t="s">
        <v>49</v>
      </c>
      <c r="G8" s="7"/>
      <c r="H8" s="7"/>
      <c r="I8" s="7"/>
      <c r="J8" s="6" t="s">
        <v>44</v>
      </c>
      <c r="K8" s="10" t="s">
        <v>51</v>
      </c>
      <c r="L8" s="6">
        <v>18751</v>
      </c>
      <c r="M8" s="11">
        <f>+B8-L8</f>
        <v>-151</v>
      </c>
      <c r="N8" s="12" t="str">
        <f>+IF(OR(M8&gt;(L8*2.5%),M8&lt;-(L8*2.5%)),"ALERTA","")</f>
        <v/>
      </c>
      <c r="O8" s="6">
        <v>20790</v>
      </c>
      <c r="P8" s="13">
        <v>45547.794444444444</v>
      </c>
      <c r="Q8" s="9">
        <v>20</v>
      </c>
      <c r="R8" s="8" t="s">
        <v>35</v>
      </c>
      <c r="S8" s="8" t="s">
        <v>31</v>
      </c>
      <c r="T8" s="8" t="s">
        <v>30</v>
      </c>
      <c r="U8" s="19"/>
    </row>
    <row r="9" spans="1:21" ht="25.8" customHeight="1" x14ac:dyDescent="0.3">
      <c r="A9" s="16" t="s">
        <v>46</v>
      </c>
      <c r="B9" s="5">
        <v>18750</v>
      </c>
      <c r="C9" s="17" t="s">
        <v>52</v>
      </c>
      <c r="D9" s="7" t="s">
        <v>48</v>
      </c>
      <c r="E9" s="7" t="s">
        <v>55</v>
      </c>
      <c r="F9" s="7" t="s">
        <v>54</v>
      </c>
      <c r="G9" s="7"/>
      <c r="H9" s="7"/>
      <c r="I9" s="7"/>
      <c r="J9" s="6" t="s">
        <v>47</v>
      </c>
      <c r="K9" s="10" t="s">
        <v>53</v>
      </c>
      <c r="L9" s="6">
        <v>18751</v>
      </c>
      <c r="M9" s="11">
        <f>+B9-L9</f>
        <v>-1</v>
      </c>
      <c r="N9" s="12" t="str">
        <f>+IF(OR(M9&gt;(L9*2.5%),M9&lt;-(L9*2.5%)),"ALERTA","")</f>
        <v/>
      </c>
      <c r="O9" s="6">
        <v>20980</v>
      </c>
      <c r="P9" s="13">
        <v>45547.886111111111</v>
      </c>
      <c r="Q9" s="9">
        <v>20</v>
      </c>
      <c r="R9" s="8" t="s">
        <v>35</v>
      </c>
      <c r="S9" s="8" t="s">
        <v>31</v>
      </c>
      <c r="T9" s="8" t="s">
        <v>30</v>
      </c>
      <c r="U9" s="19"/>
    </row>
    <row r="10" spans="1:21" ht="25.05" customHeight="1" x14ac:dyDescent="0.3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049999999999997" customHeight="1" x14ac:dyDescent="0.3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05" customHeight="1" x14ac:dyDescent="0.3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049999999999997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05" customHeight="1" x14ac:dyDescent="0.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049999999999997" customHeight="1" x14ac:dyDescent="0.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05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049999999999997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0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049999999999997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05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049999999999997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05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049999999999997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05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049999999999997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0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049999999999997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05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049999999999997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05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049999999999997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05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049999999999997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0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049999999999997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05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049999999999997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05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049999999999997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05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049999999999997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0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049999999999997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0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049999999999997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05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049999999999997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05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049999999999997" customHeight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0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049999999999997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05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049999999999997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05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04999999999999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05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049999999999997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0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049999999999997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05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049999999999997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05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049999999999997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05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049999999999997" customHeight="1" x14ac:dyDescent="0.3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05" customHeight="1" x14ac:dyDescent="0.3">
      <c r="A66"/>
      <c r="B66"/>
      <c r="C66"/>
      <c r="D66"/>
      <c r="E66"/>
      <c r="F66"/>
      <c r="G66"/>
      <c r="H66"/>
      <c r="I66"/>
      <c r="J66"/>
      <c r="K66"/>
      <c r="M66"/>
      <c r="N66"/>
      <c r="O66"/>
      <c r="P66"/>
      <c r="Q66"/>
      <c r="R66"/>
      <c r="S66"/>
      <c r="T66"/>
      <c r="U66"/>
    </row>
  </sheetData>
  <conditionalFormatting sqref="N8:N9">
    <cfRule type="containsText" dxfId="1" priority="62" operator="containsText" text="ALERTA">
      <formula>NOT(ISERROR(SEARCH("ALERTA",N8)))</formula>
    </cfRule>
  </conditionalFormatting>
  <conditionalFormatting sqref="M8:M9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Carlos Rivera del Barrio</cp:lastModifiedBy>
  <cp:lastPrinted>2022-10-08T16:24:28Z</cp:lastPrinted>
  <dcterms:created xsi:type="dcterms:W3CDTF">2018-09-12T16:56:57Z</dcterms:created>
  <dcterms:modified xsi:type="dcterms:W3CDTF">2024-09-13T04:29:25Z</dcterms:modified>
</cp:coreProperties>
</file>