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83434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/>
  <c r="M8" i="2" l="1"/>
  <c r="N8" i="2" l="1"/>
</calcChain>
</file>

<file path=xl/sharedStrings.xml><?xml version="1.0" encoding="utf-8"?>
<sst xmlns="http://schemas.openxmlformats.org/spreadsheetml/2006/main" count="60" uniqueCount="56">
  <si>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</si>
  <si>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</si>
  <si>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</si>
  <si>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</si>
  <si>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</si>
  <si>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</si>
  <si>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</si>
  <si>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</si>
  <si>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</si>
  <si>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</si>
  <si>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</si>
  <si>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</si>
  <si>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</si>
  <si>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</si>
  <si>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</si>
  <si>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</si>
  <si>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</si>
  <si>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</si>
  <si>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</si>
  <si>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</si>
  <si>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</si>
  <si>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</si>
  <si>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</si>
  <si>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</si>
  <si>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</si>
  <si>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</si>
  <si>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</si>
  <si>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</si>
  <si>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</si>
  <si>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</si>
  <si>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</si>
  <si>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</si>
  <si>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</si>
  <si>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</si>
  <si>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</si>
  <si>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FCIU3845980</t>
  </si>
  <si>
    <t>BMOU2701510</t>
  </si>
  <si>
    <t>003PL033758</t>
  </si>
  <si>
    <t>FJ18084960</t>
  </si>
  <si>
    <t>118292</t>
  </si>
  <si>
    <t>020698</t>
  </si>
  <si>
    <t xml:space="preserve">EBKG09834341 </t>
  </si>
  <si>
    <t>ESPAÑA</t>
  </si>
  <si>
    <t>MSC</t>
  </si>
  <si>
    <t>MSC MONSERRAT III</t>
  </si>
  <si>
    <t>PORT LOG</t>
  </si>
  <si>
    <t>MEDLOG</t>
  </si>
  <si>
    <t>EG07 - 00018273</t>
  </si>
  <si>
    <t>20 PAL</t>
  </si>
  <si>
    <t xml:space="preserve"> 002AQ031388</t>
  </si>
  <si>
    <t>10/08/24 18:36 HRS</t>
  </si>
  <si>
    <t>EG07 - 00018257</t>
  </si>
  <si>
    <t>002AQ031302</t>
  </si>
  <si>
    <t>003PL033752</t>
  </si>
  <si>
    <t>FJ18083799</t>
  </si>
  <si>
    <t>09/08/24 21:45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</si>
</sst>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J10" sqref="J10"/>
    </sheetView>
  </sheetViews>
  <sheetFormatPr baseColWidth="10" defaultRowHeight="14.4" outlineLevelCol="1" x14ac:dyDescent="0.3"/>
  <cols>
    <col min="1" max="1" width="15.77734375" style="4" customWidth="1"/>
    <col min="2" max="2" width="22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45</v>
      </c>
    </row>
    <row r="2" spans="1:21" s="1" customFormat="1" ht="19.95" customHeight="1" x14ac:dyDescent="0.3">
      <c r="A2" s="14" t="s">
        <v>2</v>
      </c>
      <c r="B2" s="8" t="s">
        <v>43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44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18560</v>
      </c>
      <c r="C8" s="17" t="s">
        <v>48</v>
      </c>
      <c r="D8" s="7" t="s">
        <v>53</v>
      </c>
      <c r="E8" s="7" t="s">
        <v>54</v>
      </c>
      <c r="F8" s="7" t="s">
        <v>52</v>
      </c>
      <c r="G8" s="7"/>
      <c r="H8" s="7"/>
      <c r="I8" s="7"/>
      <c r="J8" s="6">
        <v>2220</v>
      </c>
      <c r="K8" s="10" t="s">
        <v>51</v>
      </c>
      <c r="L8" s="6">
        <v>18487</v>
      </c>
      <c r="M8" s="11">
        <f>+B8-L8</f>
        <v>73</v>
      </c>
      <c r="N8" s="12" t="str">
        <f>+IF(OR(M8&gt;(L8*2.5%),M8&lt;-(L8*2.5%)),"ALERTA","")</f>
        <v/>
      </c>
      <c r="O8" s="6">
        <v>20780</v>
      </c>
      <c r="P8" s="13" t="s">
        <v>55</v>
      </c>
      <c r="Q8" s="9">
        <v>20</v>
      </c>
      <c r="R8" s="8" t="s">
        <v>46</v>
      </c>
      <c r="S8" s="8" t="s">
        <v>31</v>
      </c>
      <c r="T8" s="8" t="s">
        <v>30</v>
      </c>
      <c r="U8" s="19"/>
    </row>
    <row r="9" spans="1:21" ht="25.8" customHeight="1" x14ac:dyDescent="0.3">
      <c r="A9" s="16" t="s">
        <v>36</v>
      </c>
      <c r="B9" s="5">
        <v>18560</v>
      </c>
      <c r="C9" s="17" t="s">
        <v>48</v>
      </c>
      <c r="D9" s="7" t="s">
        <v>37</v>
      </c>
      <c r="E9" s="7" t="s">
        <v>38</v>
      </c>
      <c r="F9" s="7" t="s">
        <v>49</v>
      </c>
      <c r="G9" s="7"/>
      <c r="H9" s="7"/>
      <c r="I9" s="7"/>
      <c r="J9" s="6">
        <v>2220</v>
      </c>
      <c r="K9" s="10" t="s">
        <v>47</v>
      </c>
      <c r="L9" s="6">
        <v>18489</v>
      </c>
      <c r="M9" s="11">
        <f>+B9-L9</f>
        <v>71</v>
      </c>
      <c r="N9" s="12" t="str">
        <f>+IF(OR(M9&gt;(L9*2.5%),M9&lt;-(L9*2.5%)),"ALERTA","")</f>
        <v/>
      </c>
      <c r="O9" s="6">
        <v>20780</v>
      </c>
      <c r="P9" s="13" t="s">
        <v>50</v>
      </c>
      <c r="Q9" s="9">
        <v>20</v>
      </c>
      <c r="R9" s="8" t="s">
        <v>46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2024-08-11T18:26:06Z</dcterms:modified>
</cp:coreProperties>
</file>