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83382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  <c r="M11" i="2"/>
  <c r="N11" i="2" s="1"/>
  <c r="M10" i="2"/>
  <c r="N10" i="2" s="1"/>
  <c r="M9" i="2"/>
  <c r="N9" i="2" s="1"/>
  <c r="M8" i="2"/>
</calcChain>
</file>

<file path=xl/sharedStrings.xml><?xml version="1.0" encoding="utf-8"?>
<sst xmlns="http://schemas.openxmlformats.org/spreadsheetml/2006/main" count="80" uniqueCount="69">
  <si>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</si>
  <si>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</si>
  <si>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</si>
  <si>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</si>
  <si>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</si>
  <si>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</si>
  <si>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</si>
  <si>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</si>
  <si>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</si>
  <si>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</si>
  <si>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</si>
  <si>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</si>
  <si>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</si>
  <si>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</si>
  <si>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</si>
  <si>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</si>
  <si>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</si>
  <si>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</si>
  <si>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</si>
  <si>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</si>
  <si>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</si>
  <si>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</si>
  <si>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</si>
  <si>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</si>
  <si>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</si>
  <si>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</si>
  <si>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</si>
  <si>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</si>
  <si>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</si>
  <si>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</si>
  <si>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</si>
  <si>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</si>
  <si>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</si>
  <si>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</si>
  <si>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</si>
  <si>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</si>
  <si>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</si>
  <si>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</si>
  <si>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117911</t>
  </si>
  <si>
    <t>020150</t>
  </si>
  <si>
    <t>ESPAÑA</t>
  </si>
  <si>
    <t>EBKG09833825</t>
  </si>
  <si>
    <t>MSMU2026870</t>
  </si>
  <si>
    <t>003PL033881</t>
  </si>
  <si>
    <t>04/08/24 15:49 HRS</t>
  </si>
  <si>
    <t>EG07 - 00018137</t>
  </si>
  <si>
    <t>3200 CAJA</t>
  </si>
  <si>
    <t>FJ18083671</t>
  </si>
  <si>
    <t>002AQ031338</t>
  </si>
  <si>
    <t>TCKU1164205</t>
  </si>
  <si>
    <t>003PL033651</t>
  </si>
  <si>
    <t>04/08/24 15:30 HRS</t>
  </si>
  <si>
    <t>EG07 - 00018138</t>
  </si>
  <si>
    <t>20 PAL</t>
  </si>
  <si>
    <t>FJ18084831</t>
  </si>
  <si>
    <t xml:space="preserve"> 002AQ031948</t>
  </si>
  <si>
    <t>TEMU3947117</t>
  </si>
  <si>
    <t>003PL033890</t>
  </si>
  <si>
    <t>04/08/24 11:27 HRS</t>
  </si>
  <si>
    <t>EG07 - 00018134</t>
  </si>
  <si>
    <t>FJ18084683</t>
  </si>
  <si>
    <t>002AQ031974</t>
  </si>
  <si>
    <t>GLDU9929878</t>
  </si>
  <si>
    <t>003PL033660</t>
  </si>
  <si>
    <t>04/08/24 18:50 HRS</t>
  </si>
  <si>
    <t>EG07 - 00018140</t>
  </si>
  <si>
    <t>FJ18083742</t>
  </si>
  <si>
    <t>1150 CAJA</t>
  </si>
  <si>
    <t>002AQ032076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</si>
</sst>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A4" zoomScale="90" zoomScaleNormal="90" workbookViewId="0">
      <selection activeCell="F11" sqref="F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19710</v>
      </c>
      <c r="C8" s="17" t="s">
        <v>46</v>
      </c>
      <c r="D8" s="7" t="s">
        <v>43</v>
      </c>
      <c r="E8" s="7" t="s">
        <v>47</v>
      </c>
      <c r="F8" s="7" t="s">
        <v>48</v>
      </c>
      <c r="G8" s="7"/>
      <c r="H8" s="7"/>
      <c r="I8" s="7"/>
      <c r="J8" s="6">
        <v>2220</v>
      </c>
      <c r="K8" s="10" t="s">
        <v>45</v>
      </c>
      <c r="L8" s="6">
        <v>19850</v>
      </c>
      <c r="M8" s="11">
        <f>+B8-L8</f>
        <v>-140</v>
      </c>
      <c r="N8" s="12" t="str">
        <f>+IF(OR(M8&gt;(L8*2.5%),M8&lt;-(L8*2.5%)),"ALERTA","")</f>
        <v/>
      </c>
      <c r="O8" s="6">
        <v>21930</v>
      </c>
      <c r="P8" s="13" t="s">
        <v>44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7.6" customHeight="1" x14ac:dyDescent="0.3">
      <c r="A9" s="16" t="s">
        <v>49</v>
      </c>
      <c r="B9" s="5">
        <v>18580</v>
      </c>
      <c r="C9" s="17" t="s">
        <v>53</v>
      </c>
      <c r="D9" s="7" t="s">
        <v>50</v>
      </c>
      <c r="E9" s="7" t="s">
        <v>54</v>
      </c>
      <c r="F9" s="7" t="s">
        <v>55</v>
      </c>
      <c r="G9" s="7"/>
      <c r="H9" s="7"/>
      <c r="I9" s="7"/>
      <c r="J9" s="6">
        <v>2100</v>
      </c>
      <c r="K9" s="10" t="s">
        <v>52</v>
      </c>
      <c r="L9" s="6">
        <v>18487</v>
      </c>
      <c r="M9" s="11">
        <f>+B9-L9</f>
        <v>93</v>
      </c>
      <c r="N9" s="12" t="str">
        <f>+IF(OR(M9&gt;(L9*2.5%),M9&lt;-(L9*2.5%)),"ALERTA","")</f>
        <v/>
      </c>
      <c r="O9" s="6">
        <v>20680</v>
      </c>
      <c r="P9" s="13" t="s">
        <v>51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8.8" customHeight="1" x14ac:dyDescent="0.3">
      <c r="A10" s="16" t="s">
        <v>56</v>
      </c>
      <c r="B10" s="5">
        <v>20090</v>
      </c>
      <c r="C10" s="17" t="s">
        <v>53</v>
      </c>
      <c r="D10" s="7" t="s">
        <v>57</v>
      </c>
      <c r="E10" s="7" t="s">
        <v>60</v>
      </c>
      <c r="F10" s="7" t="s">
        <v>61</v>
      </c>
      <c r="G10" s="7"/>
      <c r="H10" s="7"/>
      <c r="I10" s="7"/>
      <c r="J10" s="6">
        <v>2200</v>
      </c>
      <c r="K10" s="10" t="s">
        <v>59</v>
      </c>
      <c r="L10" s="6">
        <v>19918</v>
      </c>
      <c r="M10" s="11">
        <f>+B10-L10</f>
        <v>172</v>
      </c>
      <c r="N10" s="12" t="str">
        <f>+IF(OR(M10&gt;(L10*2.5%),M10&lt;-(L10*2.5%)),"ALERTA","")</f>
        <v/>
      </c>
      <c r="O10" s="6">
        <v>22290</v>
      </c>
      <c r="P10" s="13" t="s">
        <v>58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29.4" customHeight="1" x14ac:dyDescent="0.3">
      <c r="A11" s="16" t="s">
        <v>62</v>
      </c>
      <c r="B11" s="5">
        <v>19710</v>
      </c>
      <c r="C11" s="17" t="s">
        <v>67</v>
      </c>
      <c r="D11" s="7" t="s">
        <v>63</v>
      </c>
      <c r="E11" s="7" t="s">
        <v>66</v>
      </c>
      <c r="F11" s="7" t="s">
        <v>68</v>
      </c>
      <c r="G11" s="7"/>
      <c r="H11" s="7"/>
      <c r="I11" s="7"/>
      <c r="J11" s="6">
        <v>2180</v>
      </c>
      <c r="K11" s="10" t="s">
        <v>65</v>
      </c>
      <c r="L11" s="6">
        <v>19608</v>
      </c>
      <c r="M11" s="11">
        <f>+B11-L11</f>
        <v>102</v>
      </c>
      <c r="N11" s="12" t="str">
        <f>+IF(OR(M11&gt;(L11*2.5%),M11&lt;-(L11*2.5%)),"ALERTA","")</f>
        <v/>
      </c>
      <c r="O11" s="6">
        <v>21890</v>
      </c>
      <c r="P11" s="13" t="s">
        <v>64</v>
      </c>
      <c r="Q11" s="9">
        <v>20</v>
      </c>
      <c r="R11" s="8" t="s">
        <v>35</v>
      </c>
      <c r="S11" s="8" t="s">
        <v>31</v>
      </c>
      <c r="T11" s="8" t="s">
        <v>30</v>
      </c>
      <c r="U11" s="19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3" priority="8" operator="equal">
      <formula>0</formula>
    </cfRule>
  </conditionalFormatting>
  <conditionalFormatting sqref="M9">
    <cfRule type="cellIs" dxfId="11" priority="7" operator="equal">
      <formula>0</formula>
    </cfRule>
  </conditionalFormatting>
  <conditionalFormatting sqref="M10">
    <cfRule type="cellIs" dxfId="9" priority="6" operator="equal">
      <formula>0</formula>
    </cfRule>
  </conditionalFormatting>
  <conditionalFormatting sqref="M11">
    <cfRule type="cellIs" dxfId="7" priority="5" operator="equal">
      <formula>0</formula>
    </cfRule>
  </conditionalFormatting>
  <conditionalFormatting sqref="N8">
    <cfRule type="containsText" dxfId="5" priority="4" operator="containsText" text="ALERTA">
      <formula>NOT(ISERROR(SEARCH("ALERTA",N8)))</formula>
    </cfRule>
  </conditionalFormatting>
  <conditionalFormatting sqref="N9">
    <cfRule type="containsText" dxfId="3" priority="3" operator="containsText" text="ALERTA">
      <formula>NOT(ISERROR(SEARCH("ALERTA",N9)))</formula>
    </cfRule>
  </conditionalFormatting>
  <conditionalFormatting sqref="N10">
    <cfRule type="containsText" dxfId="2" priority="2" operator="containsText" text="ALERTA">
      <formula>NOT(ISERROR(SEARCH("ALERTA",N10)))</formula>
    </cfRule>
  </conditionalFormatting>
  <conditionalFormatting sqref="N11">
    <cfRule type="containsText" dxfId="0" priority="1" operator="containsText" text="ALERTA">
      <formula>NOT(ISERROR(SEARCH("ALERTA",N11)))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2024-08-05T03:18:50Z</dcterms:modified>
</cp:coreProperties>
</file>