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eddy.pacherre\Downloads\"/>
    </mc:Choice>
  </mc:AlternateContent>
  <bookViews>
    <workbookView xWindow="0" yWindow="0" windowWidth="28800" windowHeight="10935"/>
  </bookViews>
  <sheets>
    <sheet name="Form_Reportefinal" sheetId="1" r:id="rId1"/>
  </sheet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8" i="1" l="1"/>
  <c r="N8" i="1" s="1"/>
</calcChain>
</file>

<file path=xl/sharedStrings.xml><?xml version="1.0" encoding="utf-8"?>
<sst xmlns="http://schemas.openxmlformats.org/spreadsheetml/2006/main" count="48" uniqueCount="48">
  <si>
    <t>O/S</t>
  </si>
  <si>
    <t>NAVIERA</t>
  </si>
  <si>
    <t>CANAL</t>
  </si>
  <si>
    <t>NAVE</t>
  </si>
  <si>
    <t>N° DAM</t>
  </si>
  <si>
    <t>DESTINO</t>
  </si>
  <si>
    <t>FECHA DE NUMERACION</t>
  </si>
  <si>
    <t>OPERACIÓN</t>
  </si>
  <si>
    <t>BOOKING</t>
  </si>
  <si>
    <t>CONTENEDOR</t>
  </si>
  <si>
    <t>PESO BRUTO ADUANA</t>
  </si>
  <si>
    <t>CANTIDAD DE BULTOS</t>
  </si>
  <si>
    <t>PRECINTO ADUANA</t>
  </si>
  <si>
    <t>PRECINTO LINEA</t>
  </si>
  <si>
    <t>PRECINTO SHIPPER</t>
  </si>
  <si>
    <t>PRECINTO SENASA</t>
  </si>
  <si>
    <t>PRECINTO (OTROS)</t>
  </si>
  <si>
    <t>TERMOREGISTROS</t>
  </si>
  <si>
    <t>TARA</t>
  </si>
  <si>
    <t>Nº DE GUIA DE REMISION</t>
  </si>
  <si>
    <t>PESO BRUTO/GUIA DE REMISION</t>
  </si>
  <si>
    <t>DIFERENCIAL</t>
  </si>
  <si>
    <t>MENSAJE</t>
  </si>
  <si>
    <t>PESO VGM</t>
  </si>
  <si>
    <t>FECHA Y HORA DE INGRESO FULL</t>
  </si>
  <si>
    <t xml:space="preserve">TAMAÑO </t>
  </si>
  <si>
    <t>TERMINAL DE RETIRO</t>
  </si>
  <si>
    <t>CIUDAD DE RETIRO DE VACIO</t>
  </si>
  <si>
    <t>TERMINAL DE INGRESO</t>
  </si>
  <si>
    <t>OBSERVACIONES</t>
  </si>
  <si>
    <t>PAITA</t>
  </si>
  <si>
    <t>TPE</t>
  </si>
  <si>
    <t>VERDE</t>
  </si>
  <si>
    <t>3656</t>
  </si>
  <si>
    <t>HAPAG LLOYD</t>
  </si>
  <si>
    <t>AS CLAUDIA 439N</t>
  </si>
  <si>
    <t>024802</t>
  </si>
  <si>
    <t>HOLANDA</t>
  </si>
  <si>
    <t>OP24-0160</t>
  </si>
  <si>
    <t>64972453</t>
  </si>
  <si>
    <t>TCLU1289323</t>
  </si>
  <si>
    <t>003SF061406</t>
  </si>
  <si>
    <t>HLG6774746</t>
  </si>
  <si>
    <t>002AQ034129</t>
  </si>
  <si>
    <t>NFKYN074VV / NFKYN074WV</t>
  </si>
  <si>
    <t>T002 N° 0002149</t>
  </si>
  <si>
    <t>19/09/2024  14:53:07 pm</t>
  </si>
  <si>
    <t>RANSA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</si>
</sst>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\ hh:mm:ss"/>
  </numFmts>
  <fonts count="1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u/>
      <sz val="11"/>
      <color theme="10"/>
      <name val="Aptos Narrow"/>
      <family val="2"/>
      <scheme val="minor"/>
    </font>
    <font>
      <b/>
      <sz val="10"/>
      <color rgb="FF002060"/>
      <name val="Trebuchet MS"/>
      <family val="2"/>
    </font>
    <font>
      <sz val="10"/>
      <color theme="8" tint="-0.499984740745262"/>
      <name val="Trebuchet MS"/>
      <family val="2"/>
    </font>
    <font>
      <sz val="10"/>
      <color theme="1"/>
      <name val="Trebuchet MS"/>
      <family val="2"/>
    </font>
    <font>
      <b/>
      <sz val="10"/>
      <color rgb="FF00B050"/>
      <name val="Trebuchet MS"/>
      <family val="2"/>
    </font>
    <font>
      <sz val="10"/>
      <color rgb="FFFF0000"/>
      <name val="Trebuchet MS"/>
      <family val="2"/>
    </font>
    <font>
      <sz val="10"/>
      <color theme="4" tint="-0.499984740745262"/>
      <name val="Trebuchet MS"/>
      <family val="2"/>
    </font>
    <font>
      <sz val="10"/>
      <color theme="0"/>
      <name val="Trebuchet MS"/>
      <family val="2"/>
    </font>
    <font>
      <b/>
      <sz val="10"/>
      <color rgb="FFFF0000"/>
      <name val="Trebuchet MS"/>
      <family val="2"/>
    </font>
    <font>
      <b/>
      <sz val="10"/>
      <color theme="8" tint="-0.499984740745262"/>
      <name val="Trebuchet MS"/>
      <family val="2"/>
    </font>
  </fonts>
  <fills count="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25">
    <xf numFmtId="0" fontId="0" fillId="0" borderId="0" xfId="0"/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5" fillId="0" borderId="0" xfId="0" applyFont="1" applyAlignment="1" applyProtection="1">
      <alignment horizontal="center" vertical="center" wrapText="1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 wrapText="1"/>
      <protection locked="0"/>
    </xf>
    <xf numFmtId="0" fontId="7" fillId="0" borderId="0" xfId="0" applyFont="1" applyAlignment="1" applyProtection="1">
      <alignment horizontal="center" vertical="center" wrapText="1"/>
      <protection locked="0"/>
    </xf>
    <xf numFmtId="49" fontId="4" fillId="0" borderId="1" xfId="0" quotePrefix="1" applyNumberFormat="1" applyFont="1" applyBorder="1" applyAlignment="1" applyProtection="1">
      <alignment horizontal="center" vertical="center" wrapText="1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14" fontId="4" fillId="0" borderId="1" xfId="0" applyNumberFormat="1" applyFont="1" applyBorder="1" applyAlignment="1" applyProtection="1">
      <alignment horizontal="center" vertical="center" wrapText="1"/>
      <protection locked="0"/>
    </xf>
    <xf numFmtId="0" fontId="9" fillId="0" borderId="0" xfId="0" applyFont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locked="0"/>
    </xf>
    <xf numFmtId="0" fontId="10" fillId="4" borderId="1" xfId="0" applyFont="1" applyFill="1" applyBorder="1" applyAlignment="1" applyProtection="1">
      <alignment horizontal="center" vertical="center" wrapText="1"/>
      <protection locked="0"/>
    </xf>
    <xf numFmtId="4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3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4" fillId="4" borderId="1" xfId="0" applyNumberFormat="1" applyFont="1" applyFill="1" applyBorder="1" applyAlignment="1" applyProtection="1">
      <alignment horizontal="center" vertical="center" wrapText="1"/>
      <protection locked="0"/>
    </xf>
    <xf numFmtId="49" fontId="0" fillId="4" borderId="1" xfId="0" applyNumberFormat="1" applyFill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 applyProtection="1">
      <alignment horizontal="center" vertical="center" wrapText="1"/>
      <protection locked="0"/>
    </xf>
    <xf numFmtId="4" fontId="4" fillId="0" borderId="1" xfId="0" applyNumberFormat="1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164" fontId="4" fillId="0" borderId="1" xfId="0" applyNumberFormat="1" applyFont="1" applyBorder="1" applyAlignment="1" applyProtection="1">
      <alignment horizontal="center" vertical="center" wrapText="1"/>
      <protection locked="0"/>
    </xf>
    <xf numFmtId="1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4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0" fontId="2" fillId="0" borderId="0" xfId="1"/>
  </cellXfs>
  <cellStyles count="2">
    <cellStyle name="Hipervínculo" xfId="1" builtinId="8"/>
    <cellStyle name="Normal" xfId="0" builtinId="0"/>
  </cellStyles>
  <dxfs count="2">
    <dxf>
      <font>
        <color theme="0"/>
      </font>
      <fill>
        <patternFill>
          <bgColor rgb="FFFF0000"/>
        </patternFill>
      </fill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2"/>
  <sheetViews>
    <sheetView tabSelected="1" zoomScale="80" zoomScaleNormal="80" workbookViewId="0">
      <selection activeCell="F10" sqref="F10"/>
    </sheetView>
  </sheetViews>
  <sheetFormatPr baseColWidth="10" defaultRowHeight="14.25"/>
  <cols>
    <col min="1" max="1" width="21.25" customWidth="1"/>
    <col min="2" max="2" width="14.375" customWidth="1"/>
    <col min="3" max="3" width="12.375" bestFit="1" customWidth="1"/>
    <col min="4" max="4" width="13.5" customWidth="1"/>
    <col min="5" max="5" width="15.625" customWidth="1"/>
    <col min="6" max="6" width="14" customWidth="1"/>
    <col min="9" max="9" width="18" customWidth="1"/>
    <col min="12" max="12" width="12.25" customWidth="1"/>
    <col min="13" max="13" width="12.5" customWidth="1"/>
    <col min="16" max="16" width="18.75" customWidth="1"/>
    <col min="21" max="21" width="18.625" customWidth="1"/>
  </cols>
  <sheetData>
    <row r="1" spans="1:21" ht="15">
      <c r="A1" s="1" t="s">
        <v>0</v>
      </c>
      <c r="B1" s="2" t="s">
        <v>33</v>
      </c>
      <c r="C1" s="1"/>
      <c r="D1" s="2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</row>
    <row r="2" spans="1:21" ht="15">
      <c r="A2" s="1" t="s">
        <v>1</v>
      </c>
      <c r="B2" s="4" t="s">
        <v>34</v>
      </c>
      <c r="C2" s="1" t="s">
        <v>2</v>
      </c>
      <c r="D2" s="5" t="s">
        <v>32</v>
      </c>
      <c r="E2" s="3"/>
      <c r="F2" s="3"/>
      <c r="G2" s="3"/>
      <c r="H2" s="6"/>
      <c r="I2" s="6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>
      <c r="A3" s="1" t="s">
        <v>3</v>
      </c>
      <c r="B3" s="4" t="s">
        <v>35</v>
      </c>
      <c r="C3" s="1" t="s">
        <v>4</v>
      </c>
      <c r="D3" s="7" t="s">
        <v>36</v>
      </c>
      <c r="E3" s="6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30">
      <c r="A4" s="1" t="s">
        <v>5</v>
      </c>
      <c r="B4" s="8" t="s">
        <v>37</v>
      </c>
      <c r="C4" s="1" t="s">
        <v>6</v>
      </c>
      <c r="D4" s="9">
        <v>45553</v>
      </c>
      <c r="E4" s="3"/>
      <c r="F4" s="3"/>
      <c r="G4" s="3"/>
      <c r="H4" s="10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>
      <c r="A5" s="1" t="s">
        <v>7</v>
      </c>
      <c r="B5" s="4" t="s">
        <v>38</v>
      </c>
      <c r="C5" s="1" t="s">
        <v>8</v>
      </c>
      <c r="D5" s="2" t="s">
        <v>39</v>
      </c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</row>
    <row r="6" spans="1:21" ht="15">
      <c r="A6" s="3"/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</row>
    <row r="7" spans="1:21" ht="45">
      <c r="A7" s="1" t="s">
        <v>9</v>
      </c>
      <c r="B7" s="1" t="s">
        <v>10</v>
      </c>
      <c r="C7" s="1" t="s">
        <v>11</v>
      </c>
      <c r="D7" s="1" t="s">
        <v>12</v>
      </c>
      <c r="E7" s="1" t="s">
        <v>13</v>
      </c>
      <c r="F7" s="1" t="s">
        <v>14</v>
      </c>
      <c r="G7" s="1" t="s">
        <v>15</v>
      </c>
      <c r="H7" s="1" t="s">
        <v>16</v>
      </c>
      <c r="I7" s="1" t="s">
        <v>17</v>
      </c>
      <c r="J7" s="1" t="s">
        <v>18</v>
      </c>
      <c r="K7" s="1" t="s">
        <v>19</v>
      </c>
      <c r="L7" s="1" t="s">
        <v>20</v>
      </c>
      <c r="M7" s="11" t="s">
        <v>21</v>
      </c>
      <c r="N7" s="11" t="s">
        <v>22</v>
      </c>
      <c r="O7" s="1" t="s">
        <v>23</v>
      </c>
      <c r="P7" s="1" t="s">
        <v>24</v>
      </c>
      <c r="Q7" s="1" t="s">
        <v>25</v>
      </c>
      <c r="R7" s="1" t="s">
        <v>26</v>
      </c>
      <c r="S7" s="1" t="s">
        <v>27</v>
      </c>
      <c r="T7" s="1" t="s">
        <v>28</v>
      </c>
      <c r="U7" s="1" t="s">
        <v>29</v>
      </c>
    </row>
    <row r="8" spans="1:21" ht="30">
      <c r="A8" s="12" t="s">
        <v>40</v>
      </c>
      <c r="B8" s="13">
        <v>19120</v>
      </c>
      <c r="C8" s="14">
        <v>3744</v>
      </c>
      <c r="D8" s="15" t="s">
        <v>41</v>
      </c>
      <c r="E8" s="16" t="s">
        <v>42</v>
      </c>
      <c r="F8" s="15" t="s">
        <v>43</v>
      </c>
      <c r="G8" s="15"/>
      <c r="H8" s="15"/>
      <c r="I8" s="15" t="s">
        <v>44</v>
      </c>
      <c r="J8" s="13">
        <v>4420</v>
      </c>
      <c r="K8" s="15" t="s">
        <v>45</v>
      </c>
      <c r="L8" s="17">
        <v>19027.12</v>
      </c>
      <c r="M8" s="18">
        <f>+B8-L8</f>
        <v>92.880000000001019</v>
      </c>
      <c r="N8" s="19" t="str">
        <f>+IF(OR(M8&gt;(L8*2.5%),M8&lt;-(L8*2.5%)),"ALERTA","")</f>
        <v/>
      </c>
      <c r="O8" s="17">
        <v>23540</v>
      </c>
      <c r="P8" s="20" t="s">
        <v>46</v>
      </c>
      <c r="Q8" s="21">
        <v>40</v>
      </c>
      <c r="R8" s="4" t="s">
        <v>47</v>
      </c>
      <c r="S8" s="4" t="s">
        <v>30</v>
      </c>
      <c r="T8" s="4" t="s">
        <v>31</v>
      </c>
      <c r="U8" s="22"/>
    </row>
    <row r="13" spans="1:21" ht="15">
      <c r="A13" s="23"/>
      <c r="B13" s="23"/>
      <c r="C13" s="23"/>
      <c r="G13" s="23"/>
    </row>
    <row r="21" spans="4:4">
      <c r="D21" s="24"/>
    </row>
    <row r="22" spans="4:4">
      <c r="D22" s="24"/>
    </row>
  </sheetData>
  <conditionalFormatting sqref="M8">
    <cfRule type="cellIs" dxfId="1" priority="1" operator="equal">
      <formula>0</formula>
    </cfRule>
  </conditionalFormatting>
  <conditionalFormatting sqref="N8">
    <cfRule type="containsText" dxfId="0" priority="2" operator="containsText" text="ALERTA">
      <formula>NOT(ISERROR(SEARCH("ALERTA",N8)))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Form_Reportefinal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Apps for Comercial CHD Piura 1</dc:creator>
  <cp:lastModifiedBy>Eddy Xavier Pacherre Pulache</cp:lastModifiedBy>
  <dcterms:created xsi:type="dcterms:W3CDTF">2024-07-25T20:41:55Z</dcterms:created>
  <dcterms:modified xsi:type="dcterms:W3CDTF">2024-09-20T03:50:08Z</dcterms:modified>
</cp:coreProperties>
</file>