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 VPV434R\ECOSAC-PORT BK EBKG0989418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 s="1"/>
  <c r="M8" i="2" l="1"/>
  <c r="N8" i="2" l="1"/>
</calcChain>
</file>

<file path=xl/sharedStrings.xml><?xml version="1.0" encoding="utf-8"?>
<sst xmlns="http://schemas.openxmlformats.org/spreadsheetml/2006/main" count="67" uniqueCount="61">
  <si>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</si>
  <si>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</si>
  <si>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</si>
  <si>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</si>
  <si>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</si>
  <si>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</si>
  <si>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</si>
  <si>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</si>
  <si>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</si>
  <si>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</si>
  <si>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</si>
  <si>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</si>
  <si>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</si>
  <si>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</si>
  <si>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</si>
  <si>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</si>
  <si>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</si>
  <si>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</si>
  <si>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</si>
  <si>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</si>
  <si>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</si>
  <si>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</si>
  <si>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</si>
  <si>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</si>
  <si>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</si>
  <si>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</si>
  <si>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</si>
  <si>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</si>
  <si>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</si>
  <si>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</si>
  <si>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</si>
  <si>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</si>
  <si>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</si>
  <si>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</si>
  <si>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</si>
  <si>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</si>
  <si>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</si>
  <si>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EMDEN III</t>
  </si>
  <si>
    <t>ESPAÑA</t>
  </si>
  <si>
    <t>119165</t>
  </si>
  <si>
    <t>021445</t>
  </si>
  <si>
    <t xml:space="preserve">EBKG09894186 </t>
  </si>
  <si>
    <t>MEDLOG</t>
  </si>
  <si>
    <t>002AQ031973</t>
  </si>
  <si>
    <t xml:space="preserve"> 003PL033711</t>
  </si>
  <si>
    <t>FJ18067439</t>
  </si>
  <si>
    <t>MSMU1288599</t>
  </si>
  <si>
    <t>EG07 - 00018438</t>
  </si>
  <si>
    <t>16/08/24 15:59 HRS</t>
  </si>
  <si>
    <t>002AQ031889</t>
  </si>
  <si>
    <t xml:space="preserve"> 003PL033880</t>
  </si>
  <si>
    <t>FJ18066799</t>
  </si>
  <si>
    <t>MSMU1369561</t>
  </si>
  <si>
    <t>EG07 - 00018467</t>
  </si>
  <si>
    <t>16/08/24 19:58 HRS</t>
  </si>
  <si>
    <t>002AQ031958</t>
  </si>
  <si>
    <t xml:space="preserve"> 003PL033872</t>
  </si>
  <si>
    <t>MSNU1411834</t>
  </si>
  <si>
    <t>FJ18067539</t>
  </si>
  <si>
    <t>EG07 - 00018478</t>
  </si>
  <si>
    <t>17/08/24 05:10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</si>
</sst>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10" sqref="A10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0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46</v>
      </c>
      <c r="B8" s="5">
        <v>20520</v>
      </c>
      <c r="C8" s="17">
        <v>40460</v>
      </c>
      <c r="D8" s="7" t="s">
        <v>44</v>
      </c>
      <c r="E8" s="7" t="s">
        <v>45</v>
      </c>
      <c r="F8" s="7" t="s">
        <v>43</v>
      </c>
      <c r="G8" s="7"/>
      <c r="H8" s="7"/>
      <c r="I8" s="7"/>
      <c r="J8" s="6">
        <v>2220</v>
      </c>
      <c r="K8" s="10" t="s">
        <v>47</v>
      </c>
      <c r="L8" s="6">
        <v>20513</v>
      </c>
      <c r="M8" s="11">
        <f>+B8-L8</f>
        <v>7</v>
      </c>
      <c r="N8" s="12" t="str">
        <f>+IF(OR(M8&gt;(L8*2.5%),M8&lt;-(L8*2.5%)),"ALERTA","")</f>
        <v/>
      </c>
      <c r="O8" s="6">
        <v>22740</v>
      </c>
      <c r="P8" s="13" t="s">
        <v>48</v>
      </c>
      <c r="Q8" s="9">
        <v>20</v>
      </c>
      <c r="R8" s="8" t="s">
        <v>42</v>
      </c>
      <c r="S8" s="8" t="s">
        <v>31</v>
      </c>
      <c r="T8" s="8" t="s">
        <v>30</v>
      </c>
      <c r="U8" s="19"/>
    </row>
    <row r="9" spans="1:21" ht="28.8" customHeight="1" x14ac:dyDescent="0.3">
      <c r="A9" s="16" t="s">
        <v>52</v>
      </c>
      <c r="B9" s="5">
        <v>20580</v>
      </c>
      <c r="C9" s="17">
        <v>40460</v>
      </c>
      <c r="D9" s="7" t="s">
        <v>50</v>
      </c>
      <c r="E9" s="7" t="s">
        <v>51</v>
      </c>
      <c r="F9" s="7" t="s">
        <v>49</v>
      </c>
      <c r="G9" s="7"/>
      <c r="H9" s="7"/>
      <c r="I9" s="7"/>
      <c r="J9" s="6">
        <v>2100</v>
      </c>
      <c r="K9" s="10" t="s">
        <v>53</v>
      </c>
      <c r="L9" s="6">
        <v>20513</v>
      </c>
      <c r="M9" s="11">
        <f t="shared" ref="M9:M10" si="0">+B9-L9</f>
        <v>67</v>
      </c>
      <c r="N9" s="12" t="str">
        <f t="shared" ref="N9:N10" si="1">+IF(OR(M9&gt;(L9*2.5%),M9&lt;-(L9*2.5%)),"ALERTA","")</f>
        <v/>
      </c>
      <c r="O9" s="6">
        <v>22680</v>
      </c>
      <c r="P9" s="13" t="s">
        <v>54</v>
      </c>
      <c r="Q9" s="9">
        <v>20</v>
      </c>
      <c r="R9" s="8" t="s">
        <v>42</v>
      </c>
      <c r="S9" s="8" t="s">
        <v>31</v>
      </c>
      <c r="T9" s="8" t="s">
        <v>30</v>
      </c>
      <c r="U9" s="19"/>
    </row>
    <row r="10" spans="1:21" ht="30.6" customHeight="1" x14ac:dyDescent="0.3">
      <c r="A10" s="16" t="s">
        <v>57</v>
      </c>
      <c r="B10" s="5">
        <v>18550</v>
      </c>
      <c r="C10" s="17">
        <v>6480</v>
      </c>
      <c r="D10" s="7" t="s">
        <v>56</v>
      </c>
      <c r="E10" s="7" t="s">
        <v>58</v>
      </c>
      <c r="F10" s="7" t="s">
        <v>55</v>
      </c>
      <c r="G10" s="7"/>
      <c r="H10" s="7"/>
      <c r="I10" s="7"/>
      <c r="J10" s="6">
        <v>2100</v>
      </c>
      <c r="K10" s="10" t="s">
        <v>59</v>
      </c>
      <c r="L10" s="6">
        <v>18489</v>
      </c>
      <c r="M10" s="11">
        <f t="shared" si="0"/>
        <v>61</v>
      </c>
      <c r="N10" s="12" t="str">
        <f t="shared" si="1"/>
        <v/>
      </c>
      <c r="O10" s="6">
        <v>20650</v>
      </c>
      <c r="P10" s="13" t="s">
        <v>60</v>
      </c>
      <c r="Q10" s="9">
        <v>20</v>
      </c>
      <c r="R10" s="8" t="s">
        <v>42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0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2024-08-17T17:06:30Z</dcterms:modified>
</cp:coreProperties>
</file>