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4TA SEMANA\MN BOX ENDURANCE 49N\ECOSAC-PORT BK ZIMULMA00005523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<sst xmlns="http://schemas.openxmlformats.org/spreadsheetml/2006/main" count="49" uniqueCount="49">
  <si>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</si>
  <si>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</si>
  <si>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</si>
  <si>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</si>
  <si>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</si>
  <si>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</si>
  <si>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</si>
  <si>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</si>
  <si>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</si>
  <si>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</si>
  <si>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</si>
  <si>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</si>
  <si>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</si>
  <si>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</si>
  <si>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</si>
  <si>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</si>
  <si>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</si>
  <si>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</si>
  <si>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</si>
  <si>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</si>
  <si>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</si>
  <si>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</si>
  <si>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</si>
  <si>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</si>
  <si>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</si>
  <si>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</si>
  <si>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</si>
  <si>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</si>
  <si>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</si>
  <si>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</si>
  <si>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</si>
  <si>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</si>
  <si>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</si>
  <si>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</si>
  <si>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</si>
  <si>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PORT LOG</t>
  </si>
  <si>
    <t>TRANSMARES</t>
  </si>
  <si>
    <t>BOX ENDURANCE</t>
  </si>
  <si>
    <t>EEUU</t>
  </si>
  <si>
    <t>119945</t>
  </si>
  <si>
    <t>022630</t>
  </si>
  <si>
    <t xml:space="preserve">ZIMULMA00005523 </t>
  </si>
  <si>
    <t>ZIMU1284451</t>
  </si>
  <si>
    <t>003PL033793</t>
  </si>
  <si>
    <t>A4 23 1540101</t>
  </si>
  <si>
    <t>DPW</t>
  </si>
  <si>
    <t>EG07 - 00018900</t>
  </si>
  <si>
    <t xml:space="preserve"> 002AQ031323</t>
  </si>
  <si>
    <t>29/08/24 04&gt;02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</si>
</sst>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topLeftCell="B1" zoomScale="90" zoomScaleNormal="90" workbookViewId="0">
      <selection activeCell="D8" sqref="D8"/>
    </sheetView>
  </sheetViews>
  <sheetFormatPr baseColWidth="10" defaultRowHeight="14.4" outlineLevelCol="1" x14ac:dyDescent="0.3"/>
  <cols>
    <col min="1" max="2" width="15.77734375" style="4" customWidth="1"/>
    <col min="3" max="3" width="15.77734375" style="4" customWidth="1" outlineLevel="1"/>
    <col min="4" max="4" width="20.3320312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39</v>
      </c>
      <c r="C1" s="14" t="s">
        <v>22</v>
      </c>
      <c r="D1" s="20" t="s">
        <v>35</v>
      </c>
    </row>
    <row r="2" spans="1:21" s="1" customFormat="1" ht="19.95" customHeight="1" x14ac:dyDescent="0.3">
      <c r="A2" s="14" t="s">
        <v>2</v>
      </c>
      <c r="B2" s="8" t="s">
        <v>36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37</v>
      </c>
      <c r="C3" s="14" t="s">
        <v>23</v>
      </c>
      <c r="D3" s="20" t="s">
        <v>40</v>
      </c>
      <c r="E3" s="2"/>
    </row>
    <row r="4" spans="1:21" s="1" customFormat="1" ht="25.05" customHeight="1" x14ac:dyDescent="0.3">
      <c r="A4" s="14" t="s">
        <v>15</v>
      </c>
      <c r="B4" s="8" t="s">
        <v>38</v>
      </c>
      <c r="C4" s="14" t="s">
        <v>18</v>
      </c>
      <c r="D4" s="21">
        <v>45531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41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42</v>
      </c>
      <c r="B8" s="5">
        <v>20100</v>
      </c>
      <c r="C8" s="17">
        <v>6474</v>
      </c>
      <c r="D8" s="7" t="s">
        <v>43</v>
      </c>
      <c r="E8" s="7" t="s">
        <v>44</v>
      </c>
      <c r="F8" s="7" t="s">
        <v>47</v>
      </c>
      <c r="G8" s="7"/>
      <c r="H8" s="7"/>
      <c r="I8" s="7"/>
      <c r="J8" s="6">
        <v>2220</v>
      </c>
      <c r="K8" s="10" t="s">
        <v>46</v>
      </c>
      <c r="L8" s="6">
        <v>20124.11</v>
      </c>
      <c r="M8" s="11">
        <f>+B8-L8</f>
        <v>-24.110000000000582</v>
      </c>
      <c r="N8" s="12" t="str">
        <f>+IF(OR(M8&gt;(L8*2.5%),M8&lt;-(L8*2.5%)),"ALERTA","")</f>
        <v/>
      </c>
      <c r="O8" s="6">
        <v>223.2</v>
      </c>
      <c r="P8" s="13" t="s">
        <v>48</v>
      </c>
      <c r="Q8" s="9">
        <v>20</v>
      </c>
      <c r="R8" s="8" t="s">
        <v>45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2024-08-29T13:31:41Z</dcterms:modified>
</cp:coreProperties>
</file>