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OPHELIA 43N\ECOSAC-PORT BK ZIMULMA0000520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<sst xmlns="http://schemas.openxmlformats.org/spreadsheetml/2006/main" count="49" uniqueCount="49">
  <si>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</si>
  <si>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</si>
  <si>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</si>
  <si>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</si>
  <si>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</si>
  <si>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</si>
  <si>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</si>
  <si>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</si>
  <si>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</si>
  <si>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</si>
  <si>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</si>
  <si>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</si>
  <si>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</si>
  <si>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</si>
  <si>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</si>
  <si>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</si>
  <si>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</si>
  <si>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</si>
  <si>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</si>
  <si>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</si>
  <si>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</si>
  <si>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</si>
  <si>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</si>
  <si>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</si>
  <si>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</si>
  <si>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</si>
  <si>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</si>
  <si>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</si>
  <si>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</si>
  <si>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</si>
  <si>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</si>
  <si>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</si>
  <si>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</si>
  <si>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</si>
  <si>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</si>
  <si>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TRHU3376011</t>
  </si>
  <si>
    <t>117664</t>
  </si>
  <si>
    <t>TRANSMARES</t>
  </si>
  <si>
    <t>OPHELIA</t>
  </si>
  <si>
    <t>EEUU</t>
  </si>
  <si>
    <t>PORT LOG</t>
  </si>
  <si>
    <t>19985</t>
  </si>
  <si>
    <t>ZIMULMA00005206</t>
  </si>
  <si>
    <t>A4231540034</t>
  </si>
  <si>
    <t>003PL033735</t>
  </si>
  <si>
    <t>002AQ031337</t>
  </si>
  <si>
    <t>EG07 - 00018085</t>
  </si>
  <si>
    <t>02/08/24 16:04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</si>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</sst>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8" sqref="D8"/>
    </sheetView>
  </sheetViews>
  <sheetFormatPr baseColWidth="10" defaultRowHeight="14.4" outlineLevelCol="1" x14ac:dyDescent="0.3"/>
  <cols>
    <col min="1" max="2" width="15.77734375" style="4" customWidth="1"/>
    <col min="3" max="3" width="15.77734375" style="4" customWidth="1" outlineLevel="1"/>
    <col min="4" max="4" width="20.3320312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20340</v>
      </c>
      <c r="C8" s="17">
        <v>1009</v>
      </c>
      <c r="D8" s="7" t="s">
        <v>44</v>
      </c>
      <c r="E8" s="7" t="s">
        <v>43</v>
      </c>
      <c r="F8" s="7" t="s">
        <v>45</v>
      </c>
      <c r="G8" s="7"/>
      <c r="H8" s="7"/>
      <c r="I8" s="7"/>
      <c r="J8" s="6">
        <v>2180</v>
      </c>
      <c r="K8" s="10" t="s">
        <v>46</v>
      </c>
      <c r="L8" s="6">
        <v>20306</v>
      </c>
      <c r="M8" s="11">
        <f>+B8-L8</f>
        <v>34</v>
      </c>
      <c r="N8" s="12" t="str">
        <f>+IF(OR(M8&gt;(L8*2.5%),M8&lt;-(L8*2.5%)),"ALERTA","")</f>
        <v/>
      </c>
      <c r="O8" s="6">
        <v>22520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2024-08-02T22:28:17Z</dcterms:modified>
</cp:coreProperties>
</file>