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3ERA SEMANA\MN CAPE CITUS 434N\ECOSAC-PORT BK 66299038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<sst xmlns="http://schemas.openxmlformats.org/spreadsheetml/2006/main" count="50" uniqueCount="50">
  <si>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</si>
  <si>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</si>
  <si>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</si>
  <si>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</si>
  <si>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</si>
  <si>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</si>
  <si>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</si>
  <si>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</si>
  <si>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</si>
  <si>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</si>
  <si>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</si>
  <si>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</si>
  <si>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</si>
  <si>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</si>
  <si>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</si>
  <si>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</si>
  <si>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</si>
  <si>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</si>
  <si>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</si>
  <si>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</si>
  <si>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</si>
  <si>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</si>
  <si>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</si>
  <si>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</si>
  <si>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</si>
  <si>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</si>
  <si>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</si>
  <si>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</si>
  <si>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</si>
  <si>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</si>
  <si>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</si>
  <si>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</si>
  <si>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</si>
  <si>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</si>
  <si>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</si>
  <si>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119156</t>
  </si>
  <si>
    <t>021469</t>
  </si>
  <si>
    <t>PORT LOG</t>
  </si>
  <si>
    <t>HAPAG</t>
  </si>
  <si>
    <t>CAPE CITUS</t>
  </si>
  <si>
    <t>BRASIL</t>
  </si>
  <si>
    <t>T002 - 0002039</t>
  </si>
  <si>
    <t xml:space="preserve"> HLBU6067407</t>
  </si>
  <si>
    <t>003PL033717</t>
  </si>
  <si>
    <t>HLG6774312</t>
  </si>
  <si>
    <t xml:space="preserve"> 002AQ032066</t>
  </si>
  <si>
    <t>16/08/24 16:01 HRS</t>
  </si>
  <si>
    <t>RANSA</t>
  </si>
  <si>
    <t xml:space="preserve"> MJBYN0842V / MJHYN01R2V</t>
  </si>
  <si>
    <t>66299038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</si>
</sst>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topLeftCell="B1" zoomScale="90" zoomScaleNormal="90" workbookViewId="0">
      <selection activeCell="D5" sqref="D5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21.1093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37</v>
      </c>
    </row>
    <row r="2" spans="1:21" s="1" customFormat="1" ht="19.95" customHeight="1" x14ac:dyDescent="0.3">
      <c r="A2" s="14" t="s">
        <v>2</v>
      </c>
      <c r="B2" s="8" t="s">
        <v>38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39</v>
      </c>
      <c r="C3" s="14" t="s">
        <v>23</v>
      </c>
      <c r="D3" s="20" t="s">
        <v>36</v>
      </c>
      <c r="E3" s="2"/>
    </row>
    <row r="4" spans="1:21" s="1" customFormat="1" ht="25.05" customHeight="1" x14ac:dyDescent="0.3">
      <c r="A4" s="14" t="s">
        <v>15</v>
      </c>
      <c r="B4" s="8" t="s">
        <v>40</v>
      </c>
      <c r="C4" s="14" t="s">
        <v>18</v>
      </c>
      <c r="D4" s="21">
        <v>45519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49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20530</v>
      </c>
      <c r="C8" s="17">
        <v>2280</v>
      </c>
      <c r="D8" s="7" t="s">
        <v>43</v>
      </c>
      <c r="E8" s="7" t="s">
        <v>44</v>
      </c>
      <c r="F8" s="7" t="s">
        <v>45</v>
      </c>
      <c r="G8" s="7"/>
      <c r="H8" s="7"/>
      <c r="I8" s="7" t="s">
        <v>48</v>
      </c>
      <c r="J8" s="6">
        <v>4510</v>
      </c>
      <c r="K8" s="10" t="s">
        <v>41</v>
      </c>
      <c r="L8" s="6">
        <v>20474.45</v>
      </c>
      <c r="M8" s="11">
        <f>+B8-L8</f>
        <v>55.549999999999272</v>
      </c>
      <c r="N8" s="12" t="str">
        <f>+IF(OR(M8&gt;(L8*2.5%),M8&lt;-(L8*2.5%)),"ALERTA","")</f>
        <v/>
      </c>
      <c r="O8" s="6">
        <v>25040</v>
      </c>
      <c r="P8" s="13" t="s">
        <v>46</v>
      </c>
      <c r="Q8" s="9">
        <v>40</v>
      </c>
      <c r="R8" s="8" t="s">
        <v>47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2024-08-17T02:24:39Z</dcterms:modified>
</cp:coreProperties>
</file>