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2DA SEMANA\MN CMA CGM IMAGINATION 0DVK0N1MA\ECOSAC-PORT BK LMM0479341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2" l="1"/>
  <c r="N9" i="2"/>
  <c r="M10" i="2"/>
  <c r="N10" i="2"/>
  <c r="M11" i="2"/>
  <c r="N11" i="2"/>
  <c r="M8" i="2" l="1"/>
  <c r="N8" i="2" l="1"/>
</calcChain>
</file>

<file path=xl/sharedStrings.xml><?xml version="1.0" encoding="utf-8"?>
<sst xmlns="http://schemas.openxmlformats.org/spreadsheetml/2006/main" count="76" uniqueCount="64">
  <si>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</si>
  <si>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</si>
  <si>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</si>
  <si>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</si>
  <si>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</si>
  <si>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</si>
  <si>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</si>
  <si>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</si>
  <si>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</si>
  <si>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</si>
  <si>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</si>
  <si>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</si>
  <si>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</si>
  <si>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</si>
  <si>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</si>
  <si>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</si>
  <si>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</si>
  <si>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</si>
  <si>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</si>
  <si>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</si>
  <si>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</si>
  <si>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</si>
  <si>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</si>
  <si>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</si>
  <si>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</si>
  <si>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</si>
  <si>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</si>
  <si>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</si>
  <si>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</si>
  <si>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</si>
  <si>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</si>
  <si>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</si>
  <si>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</si>
  <si>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</si>
  <si>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</si>
  <si>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CMA CGM</t>
  </si>
  <si>
    <t>CMA CGM IMAGINATION</t>
  </si>
  <si>
    <t>UNIMAR</t>
  </si>
  <si>
    <t>122481</t>
  </si>
  <si>
    <t>ESPAÑA</t>
  </si>
  <si>
    <t>024704</t>
  </si>
  <si>
    <t>LMM0479341</t>
  </si>
  <si>
    <t>OP24-0276</t>
  </si>
  <si>
    <t>EG07 - 00019598</t>
  </si>
  <si>
    <t>CMAU3262605</t>
  </si>
  <si>
    <t>002AQ036535</t>
  </si>
  <si>
    <t>L8602623/AKM325//CM190165</t>
  </si>
  <si>
    <t>003PL033990</t>
  </si>
  <si>
    <t>20 PAL</t>
  </si>
  <si>
    <t>EG07 - 00019677</t>
  </si>
  <si>
    <t>GLDU5417472</t>
  </si>
  <si>
    <t xml:space="preserve"> 002AQ036531</t>
  </si>
  <si>
    <t>L8602568/ AKM339/CM190162</t>
  </si>
  <si>
    <t>003PL033939</t>
  </si>
  <si>
    <t>EG07 - 00019632</t>
  </si>
  <si>
    <t>CMAU0296221</t>
  </si>
  <si>
    <t xml:space="preserve"> 002AQ033847</t>
  </si>
  <si>
    <t>L8602587/AKM370//CM190155</t>
  </si>
  <si>
    <t>003PL033981</t>
  </si>
  <si>
    <t>EG07 - 00019710</t>
  </si>
  <si>
    <t>TLLU2751542</t>
  </si>
  <si>
    <t>002AQ036060</t>
  </si>
  <si>
    <t>L8604843/AJZ964//CM197245</t>
  </si>
  <si>
    <t>003PL033989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</si>
</sst>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11" sqref="A11"/>
    </sheetView>
  </sheetViews>
  <sheetFormatPr baseColWidth="10" defaultRowHeight="14.4" outlineLevelCol="1" x14ac:dyDescent="0.3"/>
  <cols>
    <col min="1" max="1" width="15.77734375" style="4" customWidth="1"/>
    <col min="2" max="2" width="23.3320312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38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45553</v>
      </c>
      <c r="H4" s="3"/>
    </row>
    <row r="5" spans="1:21" s="1" customFormat="1" ht="19.95" customHeight="1" x14ac:dyDescent="0.3">
      <c r="A5" s="14" t="s">
        <v>0</v>
      </c>
      <c r="B5" s="8" t="s">
        <v>42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44</v>
      </c>
      <c r="B8" s="5">
        <v>20340</v>
      </c>
      <c r="C8" s="17" t="s">
        <v>48</v>
      </c>
      <c r="D8" s="7" t="s">
        <v>47</v>
      </c>
      <c r="E8" s="7" t="s">
        <v>46</v>
      </c>
      <c r="F8" s="7" t="s">
        <v>45</v>
      </c>
      <c r="G8" s="7"/>
      <c r="H8" s="7"/>
      <c r="I8" s="7"/>
      <c r="J8" s="6">
        <v>2100</v>
      </c>
      <c r="K8" s="10" t="s">
        <v>43</v>
      </c>
      <c r="L8" s="6">
        <v>19918</v>
      </c>
      <c r="M8" s="11">
        <f>+B8-L8</f>
        <v>422</v>
      </c>
      <c r="N8" s="12" t="str">
        <f>+IF(OR(M8&gt;(L8*2.5%),M8&lt;-(L8*2.5%)),"ALERTA","")</f>
        <v/>
      </c>
      <c r="O8" s="6">
        <v>22440</v>
      </c>
      <c r="P8" s="13">
        <v>45554.658333333333</v>
      </c>
      <c r="Q8" s="9">
        <v>20</v>
      </c>
      <c r="R8" s="8" t="s">
        <v>37</v>
      </c>
      <c r="S8" s="8" t="s">
        <v>31</v>
      </c>
      <c r="T8" s="8" t="s">
        <v>30</v>
      </c>
      <c r="U8" s="19"/>
    </row>
    <row r="9" spans="1:21" ht="25.8" customHeight="1" x14ac:dyDescent="0.3">
      <c r="A9" s="16" t="s">
        <v>50</v>
      </c>
      <c r="B9" s="5">
        <v>20260</v>
      </c>
      <c r="C9" s="17" t="s">
        <v>48</v>
      </c>
      <c r="D9" s="7" t="s">
        <v>53</v>
      </c>
      <c r="E9" s="7" t="s">
        <v>52</v>
      </c>
      <c r="F9" s="7" t="s">
        <v>51</v>
      </c>
      <c r="G9" s="7"/>
      <c r="H9" s="7"/>
      <c r="I9" s="7"/>
      <c r="J9" s="6">
        <v>2230</v>
      </c>
      <c r="K9" s="10" t="s">
        <v>49</v>
      </c>
      <c r="L9" s="6">
        <v>19918</v>
      </c>
      <c r="M9" s="11">
        <f t="shared" ref="M9:M11" si="0">+B9-L9</f>
        <v>342</v>
      </c>
      <c r="N9" s="12" t="str">
        <f t="shared" ref="N9:N11" si="1">+IF(OR(M9&gt;(L9*2.5%),M9&lt;-(L9*2.5%)),"ALERTA","")</f>
        <v/>
      </c>
      <c r="O9" s="6">
        <v>22490</v>
      </c>
      <c r="P9" s="13">
        <v>45555.783333333333</v>
      </c>
      <c r="Q9" s="9">
        <v>20</v>
      </c>
      <c r="R9" s="8" t="s">
        <v>37</v>
      </c>
      <c r="S9" s="8" t="s">
        <v>31</v>
      </c>
      <c r="T9" s="8" t="s">
        <v>30</v>
      </c>
      <c r="U9" s="19"/>
    </row>
    <row r="10" spans="1:21" ht="25.05" customHeight="1" x14ac:dyDescent="0.3">
      <c r="A10" s="16" t="s">
        <v>55</v>
      </c>
      <c r="B10" s="5">
        <v>16210</v>
      </c>
      <c r="C10" s="17" t="s">
        <v>48</v>
      </c>
      <c r="D10" s="7" t="s">
        <v>58</v>
      </c>
      <c r="E10" s="7" t="s">
        <v>57</v>
      </c>
      <c r="F10" s="7" t="s">
        <v>56</v>
      </c>
      <c r="G10" s="7"/>
      <c r="H10" s="7"/>
      <c r="I10" s="7"/>
      <c r="J10" s="6">
        <v>2190</v>
      </c>
      <c r="K10" s="10" t="s">
        <v>54</v>
      </c>
      <c r="L10" s="6">
        <v>16103</v>
      </c>
      <c r="M10" s="11">
        <f t="shared" si="0"/>
        <v>107</v>
      </c>
      <c r="N10" s="12" t="str">
        <f t="shared" si="1"/>
        <v/>
      </c>
      <c r="O10" s="6">
        <v>18400</v>
      </c>
      <c r="P10" s="13">
        <v>45554.839583333334</v>
      </c>
      <c r="Q10" s="9">
        <v>20</v>
      </c>
      <c r="R10" s="8" t="s">
        <v>37</v>
      </c>
      <c r="S10" s="8" t="s">
        <v>31</v>
      </c>
      <c r="T10" s="8" t="s">
        <v>30</v>
      </c>
      <c r="U10" s="19"/>
    </row>
    <row r="11" spans="1:21" ht="23.4" customHeight="1" x14ac:dyDescent="0.3">
      <c r="A11" s="16" t="s">
        <v>60</v>
      </c>
      <c r="B11" s="5">
        <v>20410</v>
      </c>
      <c r="C11" s="17" t="s">
        <v>48</v>
      </c>
      <c r="D11" s="7" t="s">
        <v>63</v>
      </c>
      <c r="E11" s="7" t="s">
        <v>62</v>
      </c>
      <c r="F11" s="7" t="s">
        <v>61</v>
      </c>
      <c r="G11" s="7"/>
      <c r="H11" s="7"/>
      <c r="I11" s="7"/>
      <c r="J11" s="6">
        <v>2100</v>
      </c>
      <c r="K11" s="10" t="s">
        <v>59</v>
      </c>
      <c r="L11" s="6">
        <v>19918</v>
      </c>
      <c r="M11" s="11">
        <f t="shared" si="0"/>
        <v>492</v>
      </c>
      <c r="N11" s="12" t="str">
        <f t="shared" si="1"/>
        <v/>
      </c>
      <c r="O11" s="6">
        <v>22510</v>
      </c>
      <c r="P11" s="13">
        <v>45556.824305555558</v>
      </c>
      <c r="Q11" s="9">
        <v>20</v>
      </c>
      <c r="R11" s="8" t="s">
        <v>37</v>
      </c>
      <c r="S11" s="8" t="s">
        <v>31</v>
      </c>
      <c r="T11" s="8" t="s">
        <v>30</v>
      </c>
      <c r="U11" s="19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:N11">
    <cfRule type="containsText" dxfId="1" priority="62" operator="containsText" text="ALERTA">
      <formula>NOT(ISERROR(SEARCH("ALERTA",N8)))</formula>
    </cfRule>
  </conditionalFormatting>
  <conditionalFormatting sqref="M8:M11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2024-09-22T04:26:08Z</dcterms:modified>
</cp:coreProperties>
</file>