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3ERA SEMANA\MN CMA CGM IMAGINATION 0DVK0N1MA\ECOSAC-PORT BK LMM047933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<sst xmlns="http://schemas.openxmlformats.org/spreadsheetml/2006/main" count="58" uniqueCount="54">
  <si>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</si>
  <si>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</si>
  <si>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</si>
  <si>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</si>
  <si>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</si>
  <si>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</si>
  <si>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</si>
  <si>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</si>
  <si>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</si>
  <si>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</si>
  <si>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</si>
  <si>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</si>
  <si>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</si>
  <si>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</si>
  <si>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</si>
  <si>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</si>
  <si>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</si>
  <si>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</si>
  <si>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</si>
  <si>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</si>
  <si>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</si>
  <si>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</si>
  <si>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</si>
  <si>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</si>
  <si>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</si>
  <si>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</si>
  <si>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</si>
  <si>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</si>
  <si>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</si>
  <si>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</si>
  <si>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</si>
  <si>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</si>
  <si>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</si>
  <si>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</si>
  <si>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</si>
  <si>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CMA CGM</t>
  </si>
  <si>
    <t>CMA CGM IMAGINATION</t>
  </si>
  <si>
    <t>UNIMAR</t>
  </si>
  <si>
    <t>122480</t>
  </si>
  <si>
    <t>ESPAÑA</t>
  </si>
  <si>
    <t>024705</t>
  </si>
  <si>
    <t>LMM0479339</t>
  </si>
  <si>
    <t>OP24-0275</t>
  </si>
  <si>
    <t>EG07 - 00019706</t>
  </si>
  <si>
    <t>TLLU2061249</t>
  </si>
  <si>
    <t xml:space="preserve"> 002AQ034586</t>
  </si>
  <si>
    <t>L8604592/ AJY719/CM196858</t>
  </si>
  <si>
    <t>003PL033929</t>
  </si>
  <si>
    <t>20 PAL</t>
  </si>
  <si>
    <t>TGHU1510881</t>
  </si>
  <si>
    <t>L8602618/AKM283//CM190135</t>
  </si>
  <si>
    <t xml:space="preserve"> 002AQ036309</t>
  </si>
  <si>
    <t>003PL033931</t>
  </si>
  <si>
    <t>EG07 - 00019608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</si>
</sst>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P8" sqref="P8"/>
    </sheetView>
  </sheetViews>
  <sheetFormatPr baseColWidth="10" defaultRowHeight="14.4" outlineLevelCol="1" x14ac:dyDescent="0.3"/>
  <cols>
    <col min="1" max="1" width="15.77734375" style="4" customWidth="1"/>
    <col min="2" max="2" width="23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45553</v>
      </c>
      <c r="H4" s="3"/>
    </row>
    <row r="5" spans="1:21" s="1" customFormat="1" ht="19.95" customHeight="1" x14ac:dyDescent="0.3">
      <c r="A5" s="14" t="s">
        <v>0</v>
      </c>
      <c r="B5" s="8" t="s">
        <v>42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49</v>
      </c>
      <c r="B8" s="5">
        <v>20540</v>
      </c>
      <c r="C8" s="17" t="s">
        <v>48</v>
      </c>
      <c r="D8" s="7" t="s">
        <v>52</v>
      </c>
      <c r="E8" s="7" t="s">
        <v>50</v>
      </c>
      <c r="F8" s="7" t="s">
        <v>51</v>
      </c>
      <c r="G8" s="7"/>
      <c r="H8" s="7"/>
      <c r="I8" s="7"/>
      <c r="J8" s="6">
        <v>2200</v>
      </c>
      <c r="K8" s="10" t="s">
        <v>53</v>
      </c>
      <c r="L8" s="6">
        <v>20513</v>
      </c>
      <c r="M8" s="11">
        <f>+B8-L8</f>
        <v>27</v>
      </c>
      <c r="N8" s="12" t="str">
        <f>+IF(OR(M8&gt;(L8*2.5%),M8&lt;-(L8*2.5%)),"ALERTA","")</f>
        <v/>
      </c>
      <c r="O8" s="6">
        <v>22740</v>
      </c>
      <c r="P8" s="13">
        <v>45554.714583333334</v>
      </c>
      <c r="Q8" s="9">
        <v>20</v>
      </c>
      <c r="R8" s="8" t="s">
        <v>37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44</v>
      </c>
      <c r="B9" s="5">
        <v>20610</v>
      </c>
      <c r="C9" s="17" t="s">
        <v>48</v>
      </c>
      <c r="D9" s="7" t="s">
        <v>47</v>
      </c>
      <c r="E9" s="7" t="s">
        <v>46</v>
      </c>
      <c r="F9" s="7" t="s">
        <v>45</v>
      </c>
      <c r="G9" s="7"/>
      <c r="H9" s="7"/>
      <c r="I9" s="7"/>
      <c r="J9" s="6">
        <v>2100</v>
      </c>
      <c r="K9" s="10" t="s">
        <v>43</v>
      </c>
      <c r="L9" s="6">
        <v>20513</v>
      </c>
      <c r="M9" s="11">
        <f>+B9-L9</f>
        <v>97</v>
      </c>
      <c r="N9" s="12" t="str">
        <f>+IF(OR(M9&gt;(L9*2.5%),M9&lt;-(L9*2.5%)),"ALERTA","")</f>
        <v/>
      </c>
      <c r="O9" s="6">
        <v>22710</v>
      </c>
      <c r="P9" s="13">
        <v>45556.651388888888</v>
      </c>
      <c r="Q9" s="9">
        <v>20</v>
      </c>
      <c r="R9" s="8" t="s">
        <v>37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2024-09-23T23:38:58Z</dcterms:modified>
</cp:coreProperties>
</file>