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gonzales\Desktop\CARLOS 2025\08.12.25\"/>
    </mc:Choice>
  </mc:AlternateContent>
  <xr:revisionPtr revIDLastSave="0" documentId="8_{B327F423-6BD0-4B57-9BC4-305FFF38D2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" sheetId="2" r:id="rId1"/>
    <sheet name="Hoja1" sheetId="3" r:id="rId2"/>
    <sheet name="Hoja2" sheetId="4" r:id="rId3"/>
    <sheet name="Hoja3" sheetId="5" r:id="rId4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" l="1"/>
  <c r="M8" i="3"/>
  <c r="M8" i="2"/>
  <c r="N8" i="2" s="1"/>
</calcChain>
</file>

<file path=xl/sharedStrings.xml><?xml version="1.0" encoding="utf-8"?>
<sst xmlns="http://schemas.openxmlformats.org/spreadsheetml/2006/main" count="404" uniqueCount="173">
  <si>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</si>
  <si>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</si>
  <si>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</si>
  <si>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</si>
  <si>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</si>
  <si>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</si>
  <si>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</si>
  <si>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</si>
  <si>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</si>
  <si>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</si>
  <si>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</si>
  <si>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</si>
  <si>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</si>
  <si>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</si>
  <si>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</si>
  <si>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</si>
  <si>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</si>
  <si>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</si>
  <si>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</si>
  <si>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</si>
  <si>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</si>
  <si>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</si>
  <si>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</si>
  <si>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</si>
  <si>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</si>
  <si>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</si>
  <si>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</si>
  <si>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</si>
  <si>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</si>
  <si>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</si>
  <si>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CIUDAD DE RETIRO DE VACIO</t>
  </si>
  <si>
    <t>EMBARQUE</t>
  </si>
  <si>
    <t>VERDE</t>
  </si>
  <si>
    <t>PORT LOG</t>
  </si>
  <si>
    <t>CALLAO</t>
  </si>
  <si>
    <t>DPW</t>
  </si>
  <si>
    <t>CMA CGM</t>
  </si>
  <si>
    <t>DPWL</t>
  </si>
  <si>
    <t>TAMAÑO</t>
  </si>
  <si>
    <t>PRECINTO LÍNEA</t>
  </si>
  <si>
    <t>CANTIDAD BULTOS</t>
  </si>
  <si>
    <t>PESO NETO (Kgs.) Recepcionado</t>
  </si>
  <si>
    <t>40 HC</t>
  </si>
  <si>
    <t>MRKU5317563</t>
  </si>
  <si>
    <t>MSKU0115704</t>
  </si>
  <si>
    <t>CIPU5055385</t>
  </si>
  <si>
    <t>MRKU4378749</t>
  </si>
  <si>
    <t>MVIU0000496</t>
  </si>
  <si>
    <t>TCLU5929305</t>
  </si>
  <si>
    <t>HASU4997237</t>
  </si>
  <si>
    <t>MRKU5097411</t>
  </si>
  <si>
    <t>AFORO SINI</t>
  </si>
  <si>
    <t>SAN MIGUEL FRUITS PERU SA</t>
  </si>
  <si>
    <t>EVERGREEN</t>
  </si>
  <si>
    <t>EMCU5567036</t>
  </si>
  <si>
    <t>01X40 RF</t>
  </si>
  <si>
    <t>EVER LUCID 0618-063W</t>
  </si>
  <si>
    <t>IMUPESA</t>
  </si>
  <si>
    <t>SULLANA - AGROPIURA</t>
  </si>
  <si>
    <t>22/04 11:00 hrs</t>
  </si>
  <si>
    <t>VB CONCLUIDO</t>
  </si>
  <si>
    <t>OK</t>
  </si>
  <si>
    <t>BL FINAL FLETADO ENVIADO</t>
  </si>
  <si>
    <t>J &amp; L AGROEXPORTACIONES</t>
  </si>
  <si>
    <t>SLPC-19321-2025</t>
  </si>
  <si>
    <t>ROTTERDAM</t>
  </si>
  <si>
    <t>COSCO</t>
  </si>
  <si>
    <t>FBIU5460239</t>
  </si>
  <si>
    <t>ISTANBUL EXPRESS 5238N</t>
  </si>
  <si>
    <t>UVAS</t>
  </si>
  <si>
    <t>TPP</t>
  </si>
  <si>
    <t>HUARAL - TORRE BLANCA</t>
  </si>
  <si>
    <t>30/10 10:00 HRS</t>
  </si>
  <si>
    <t>CORRIGIENDO</t>
  </si>
  <si>
    <t>SLPC-19322-2025</t>
  </si>
  <si>
    <t>SEGU9479803</t>
  </si>
  <si>
    <t>30/10 10:30 HRS</t>
  </si>
  <si>
    <t>SLPC-19323-2025</t>
  </si>
  <si>
    <t>SEGU9981405</t>
  </si>
  <si>
    <t>30/10 12:00 HRS</t>
  </si>
  <si>
    <t>SLPC-19327-2025</t>
  </si>
  <si>
    <t>OOCL</t>
  </si>
  <si>
    <t>OTPU6120386</t>
  </si>
  <si>
    <t>ISTANBUL EXPRESS 030 N</t>
  </si>
  <si>
    <t>30/10 14:00 HRS</t>
  </si>
  <si>
    <t>SLPC-19328-2025</t>
  </si>
  <si>
    <t>SZLU9400504</t>
  </si>
  <si>
    <t>TPP CHANCAY</t>
  </si>
  <si>
    <t>30/10 15:00 HRS</t>
  </si>
  <si>
    <t>E001-1084</t>
  </si>
  <si>
    <t>SLPC-19473-2025</t>
  </si>
  <si>
    <t>OERU4083471</t>
  </si>
  <si>
    <t>COSCO CHANCAY</t>
  </si>
  <si>
    <t>31/10 10:00 HRS</t>
  </si>
  <si>
    <t>E001-1085</t>
  </si>
  <si>
    <t>SLPC-19474-2025</t>
  </si>
  <si>
    <t>SZLU9442639</t>
  </si>
  <si>
    <t>31/10 10:30 HRS</t>
  </si>
  <si>
    <t>E001-1086</t>
  </si>
  <si>
    <t>SLPC-19472-2025</t>
  </si>
  <si>
    <t>HAPAG LLOYD</t>
  </si>
  <si>
    <t>HLBU6306142</t>
  </si>
  <si>
    <t>RANSA</t>
  </si>
  <si>
    <t>31/10 14:30 HRS</t>
  </si>
  <si>
    <t>CORRIGIENDO - PENDIENTE ENVIAR AL CLIENTE</t>
  </si>
  <si>
    <t>E001-1087</t>
  </si>
  <si>
    <t>SLPC-19475-2025</t>
  </si>
  <si>
    <t>ALGECIRAS</t>
  </si>
  <si>
    <t>LMM0553917</t>
  </si>
  <si>
    <t>TTNU8885290</t>
  </si>
  <si>
    <t>ISTANBUL EXPRESS 0WCM4N1MA</t>
  </si>
  <si>
    <t>31/10 15:00 HRS</t>
  </si>
  <si>
    <t>BL ENVIADO AL CLIENTE - PENDIENTE CONFIRMACION</t>
  </si>
  <si>
    <t>E001-1088</t>
  </si>
  <si>
    <t>SLPC-19476-2025</t>
  </si>
  <si>
    <t>LMM0553919</t>
  </si>
  <si>
    <t>FBIU5129637</t>
  </si>
  <si>
    <t>31/10 16:00 HRS</t>
  </si>
  <si>
    <t>FRUTICAL S.A.C.</t>
  </si>
  <si>
    <t>SLPC-19358-2025</t>
  </si>
  <si>
    <t>Gdynia,Pomorskie, Poland</t>
  </si>
  <si>
    <t>OOLU6437818</t>
  </si>
  <si>
    <t>CONGELADOS</t>
  </si>
  <si>
    <t>COSCO CHANCHAY</t>
  </si>
  <si>
    <t>DEL ANDE ALIMENTOS S.A.C</t>
  </si>
  <si>
    <t>01/11 15:00 HRS</t>
  </si>
  <si>
    <t>BL CORREGIDO POR EL CLIENTE</t>
  </si>
  <si>
    <t>SLPC-19359-2025</t>
  </si>
  <si>
    <t>OOLU6440806</t>
  </si>
  <si>
    <t>01/11 17:00 HRS</t>
  </si>
  <si>
    <t>E001-1089</t>
  </si>
  <si>
    <t>SLPC-19477-2025</t>
  </si>
  <si>
    <t>TEMU9555221</t>
  </si>
  <si>
    <t>01/11 10:00 HRS</t>
  </si>
  <si>
    <t>E001-1090</t>
  </si>
  <si>
    <t>SLPC-19378-2025</t>
  </si>
  <si>
    <t>HLBU6144885</t>
  </si>
  <si>
    <t>01/11 11:00 HRS</t>
  </si>
  <si>
    <t>E001-1091</t>
  </si>
  <si>
    <t>SLPC-19385-2025</t>
  </si>
  <si>
    <t>HLBU6100444</t>
  </si>
  <si>
    <t>01/11 11:30 HRS</t>
  </si>
  <si>
    <t>E001-1092</t>
  </si>
  <si>
    <t>SLPC-19389-2025</t>
  </si>
  <si>
    <t>HLBU6083795</t>
  </si>
  <si>
    <t>01/11 14:30 HRS</t>
  </si>
  <si>
    <t>E001-1093</t>
  </si>
  <si>
    <t>SLPC-19391-2025</t>
  </si>
  <si>
    <t>HLBU9600361</t>
  </si>
  <si>
    <t>E001-1094</t>
  </si>
  <si>
    <t>SLPC-19399-2025</t>
  </si>
  <si>
    <t>HLBU6250969</t>
  </si>
  <si>
    <t>02/11 15:00 HRS</t>
  </si>
  <si>
    <t>E001-1095</t>
  </si>
  <si>
    <t>SLPC-19479-2025</t>
  </si>
  <si>
    <t>SZLU9669319</t>
  </si>
  <si>
    <t>02/11 11:00 HRS</t>
  </si>
  <si>
    <t>169FA02156</t>
  </si>
  <si>
    <t>WHSU6663671</t>
  </si>
  <si>
    <t>002AX003649</t>
  </si>
  <si>
    <t>WHA1470416 - 0030209</t>
  </si>
  <si>
    <t>-</t>
  </si>
  <si>
    <t>EVER FRONT 0755-036W</t>
  </si>
  <si>
    <t>KAOHSIUNG</t>
  </si>
  <si>
    <t>751500092192</t>
  </si>
  <si>
    <t>15699</t>
  </si>
  <si>
    <t>60403</t>
  </si>
  <si>
    <t>EGSU5066286</t>
  </si>
  <si>
    <t>003PL039915</t>
  </si>
  <si>
    <t>003QF002551</t>
  </si>
  <si>
    <t>515018</t>
  </si>
  <si>
    <t>PF9YN07D00 / PF9YN07CW0 / PF9YN07CV0</t>
  </si>
  <si>
    <t>T002 N° 0015535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</si>
</sst>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16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  <font>
      <b/>
      <sz val="12"/>
      <color rgb="FF000000"/>
      <name val="Arial"/>
      <family val="2"/>
    </font>
    <font>
      <sz val="12"/>
      <color rgb="FF222222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rgb="FFFF0000"/>
      <name val="Calibri"/>
      <family val="2"/>
    </font>
    <font>
      <i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wrapText="1"/>
    </xf>
    <xf numFmtId="0" fontId="12" fillId="5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horizontal="center" vertical="center" wrapText="1"/>
    </xf>
    <xf numFmtId="16" fontId="12" fillId="5" borderId="10" xfId="0" applyNumberFormat="1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D5" sqref="D5"/>
    </sheetView>
  </sheetViews>
  <sheetFormatPr baseColWidth="10" defaultColWidth="11.54296875" defaultRowHeight="13.5" outlineLevelCol="1" x14ac:dyDescent="0.35"/>
  <cols>
    <col min="1" max="1" width="15.7265625" style="4" customWidth="1"/>
    <col min="2" max="2" width="23.26953125" style="4" customWidth="1"/>
    <col min="3" max="4" width="15.7265625" style="4" customWidth="1" outlineLevel="1"/>
    <col min="5" max="5" width="32.54296875" style="4" customWidth="1" outlineLevel="1"/>
    <col min="6" max="8" width="15.7265625" style="4" customWidth="1" outlineLevel="1"/>
    <col min="9" max="9" width="33.54296875" style="4" customWidth="1" outlineLevel="1"/>
    <col min="10" max="10" width="10.7265625" style="4" customWidth="1" outlineLevel="1"/>
    <col min="11" max="11" width="15.7265625" style="4" customWidth="1" outlineLevel="1"/>
    <col min="12" max="12" width="15.7265625" style="4" customWidth="1"/>
    <col min="13" max="15" width="12.7265625" style="4" customWidth="1" outlineLevel="1"/>
    <col min="16" max="16" width="20.7265625" style="4" customWidth="1" outlineLevel="1"/>
    <col min="17" max="17" width="12.7265625" style="4" customWidth="1"/>
    <col min="18" max="20" width="15.7265625" style="4" customWidth="1"/>
    <col min="21" max="21" width="30.7265625" style="4" customWidth="1" outlineLevel="1"/>
    <col min="22" max="16384" width="11.54296875" style="4"/>
  </cols>
  <sheetData>
    <row r="1" spans="1:21" s="1" customFormat="1" ht="19.899999999999999" customHeight="1" x14ac:dyDescent="0.35">
      <c r="A1" s="13" t="s">
        <v>14</v>
      </c>
      <c r="B1" s="6" t="s">
        <v>165</v>
      </c>
      <c r="C1" s="13" t="s">
        <v>22</v>
      </c>
      <c r="D1" s="6" t="s">
        <v>33</v>
      </c>
    </row>
    <row r="2" spans="1:21" s="1" customFormat="1" ht="19.899999999999999" customHeight="1" x14ac:dyDescent="0.35">
      <c r="A2" s="13" t="s">
        <v>2</v>
      </c>
      <c r="B2" s="7" t="s">
        <v>53</v>
      </c>
      <c r="C2" s="13" t="s">
        <v>12</v>
      </c>
      <c r="D2" s="20" t="s">
        <v>32</v>
      </c>
      <c r="H2" s="2"/>
      <c r="I2" s="2"/>
    </row>
    <row r="3" spans="1:21" s="1" customFormat="1" ht="19.899999999999999" customHeight="1" x14ac:dyDescent="0.35">
      <c r="A3" s="13" t="s">
        <v>3</v>
      </c>
      <c r="B3" s="7" t="s">
        <v>162</v>
      </c>
      <c r="C3" s="13" t="s">
        <v>23</v>
      </c>
      <c r="D3" s="6" t="s">
        <v>166</v>
      </c>
      <c r="E3" s="2"/>
    </row>
    <row r="4" spans="1:21" s="1" customFormat="1" ht="25.15" customHeight="1" x14ac:dyDescent="0.35">
      <c r="A4" s="13" t="s">
        <v>15</v>
      </c>
      <c r="B4" s="7" t="s">
        <v>163</v>
      </c>
      <c r="C4" s="13" t="s">
        <v>18</v>
      </c>
      <c r="D4" s="19">
        <v>45996</v>
      </c>
      <c r="H4" s="3"/>
    </row>
    <row r="5" spans="1:21" s="1" customFormat="1" ht="19.899999999999999" customHeight="1" x14ac:dyDescent="0.35">
      <c r="A5" s="13" t="s">
        <v>0</v>
      </c>
      <c r="B5" s="7" t="s">
        <v>31</v>
      </c>
      <c r="C5" s="13" t="s">
        <v>1</v>
      </c>
      <c r="D5" s="6" t="s">
        <v>164</v>
      </c>
    </row>
    <row r="6" spans="1:21" s="1" customFormat="1" ht="10.15" customHeight="1" x14ac:dyDescent="0.35"/>
    <row r="7" spans="1:21" ht="40.15" customHeight="1" x14ac:dyDescent="0.35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30</v>
      </c>
      <c r="T7" s="14" t="s">
        <v>20</v>
      </c>
      <c r="U7" s="14" t="s">
        <v>24</v>
      </c>
    </row>
    <row r="8" spans="1:21" ht="25.15" customHeight="1" x14ac:dyDescent="0.35">
      <c r="A8" s="15" t="s">
        <v>167</v>
      </c>
      <c r="B8" s="5">
        <v>18390</v>
      </c>
      <c r="C8" s="16">
        <v>2280</v>
      </c>
      <c r="D8" s="6" t="s">
        <v>168</v>
      </c>
      <c r="E8" s="6"/>
      <c r="F8" s="6" t="s">
        <v>169</v>
      </c>
      <c r="G8" s="6" t="s">
        <v>170</v>
      </c>
      <c r="H8" s="6" t="s">
        <v>161</v>
      </c>
      <c r="I8" s="6" t="s">
        <v>171</v>
      </c>
      <c r="J8" s="5">
        <v>4480</v>
      </c>
      <c r="K8" s="9" t="s">
        <v>172</v>
      </c>
      <c r="L8" s="5">
        <v>18543.29</v>
      </c>
      <c r="M8" s="10">
        <f>+B8-L8</f>
        <v>-153.29000000000087</v>
      </c>
      <c r="N8" s="11" t="str">
        <f>+IF(OR(M8&gt;(L8*2.5%),M8&lt;-(L8*2.5%)),"ALERTA","")</f>
        <v/>
      </c>
      <c r="O8" s="5">
        <v>22870</v>
      </c>
      <c r="P8" s="12">
        <v>45999.15902777778</v>
      </c>
      <c r="Q8" s="8">
        <v>40</v>
      </c>
      <c r="R8" s="7" t="s">
        <v>37</v>
      </c>
      <c r="S8" s="7" t="s">
        <v>34</v>
      </c>
      <c r="T8" s="7" t="s">
        <v>35</v>
      </c>
      <c r="U8" s="18"/>
    </row>
    <row r="9" spans="1:21" ht="40.1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M8">
    <cfRule type="cellIs" dxfId="1" priority="61" operator="equal">
      <formula>0</formula>
    </cfRule>
  </conditionalFormatting>
  <conditionalFormatting sqref="N8">
    <cfRule type="containsText" dxfId="0" priority="62" operator="containsText" text="ALERTA">
      <formula>NOT(ISERROR(SEARCH("ALERTA",N8)))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036E-6F62-4AAB-B577-325704EE9448}">
  <dimension ref="E6:M17"/>
  <sheetViews>
    <sheetView topLeftCell="D4" workbookViewId="0">
      <selection activeCell="J13" sqref="J13"/>
    </sheetView>
  </sheetViews>
  <sheetFormatPr baseColWidth="10" defaultRowHeight="14.5" x14ac:dyDescent="0.35"/>
  <cols>
    <col min="5" max="5" width="16.26953125" customWidth="1"/>
    <col min="6" max="6" width="18.54296875" customWidth="1"/>
    <col min="9" max="9" width="15.7265625" customWidth="1"/>
    <col min="10" max="10" width="28.26953125" customWidth="1"/>
    <col min="11" max="11" width="15.26953125" customWidth="1"/>
    <col min="12" max="12" width="21.7265625" customWidth="1"/>
    <col min="13" max="13" width="13.1796875" customWidth="1"/>
  </cols>
  <sheetData>
    <row r="6" spans="5:13" ht="15" thickBot="1" x14ac:dyDescent="0.4"/>
    <row r="7" spans="5:13" ht="31.5" thickBot="1" x14ac:dyDescent="0.4">
      <c r="E7" s="21" t="s">
        <v>1</v>
      </c>
      <c r="F7" s="22" t="s">
        <v>4</v>
      </c>
      <c r="G7" s="22" t="s">
        <v>38</v>
      </c>
      <c r="H7" s="22" t="s">
        <v>28</v>
      </c>
      <c r="I7" s="22" t="s">
        <v>8</v>
      </c>
      <c r="J7" s="22" t="s">
        <v>39</v>
      </c>
      <c r="K7" s="22" t="s">
        <v>40</v>
      </c>
      <c r="L7" s="22" t="s">
        <v>41</v>
      </c>
      <c r="M7" s="22" t="s">
        <v>5</v>
      </c>
    </row>
    <row r="8" spans="5:13" ht="16" thickBot="1" x14ac:dyDescent="0.4">
      <c r="E8" s="23" t="s">
        <v>157</v>
      </c>
      <c r="F8" s="24" t="s">
        <v>158</v>
      </c>
      <c r="G8" s="24" t="s">
        <v>42</v>
      </c>
      <c r="H8" s="24">
        <v>3750</v>
      </c>
      <c r="I8" s="24" t="s">
        <v>159</v>
      </c>
      <c r="J8" s="24" t="s">
        <v>160</v>
      </c>
      <c r="K8" s="24">
        <v>20</v>
      </c>
      <c r="L8" s="24">
        <v>26330</v>
      </c>
      <c r="M8" s="24">
        <f>L8+H8</f>
        <v>30080</v>
      </c>
    </row>
    <row r="9" spans="5:13" ht="16" thickBot="1" x14ac:dyDescent="0.4">
      <c r="E9" s="23"/>
      <c r="F9" s="24"/>
      <c r="G9" s="24"/>
      <c r="H9" s="24"/>
      <c r="I9" s="24"/>
      <c r="J9" s="24"/>
      <c r="K9" s="24"/>
      <c r="L9" s="24"/>
      <c r="M9" s="24"/>
    </row>
    <row r="10" spans="5:13" ht="16" thickBot="1" x14ac:dyDescent="0.4">
      <c r="E10" s="23"/>
      <c r="F10" s="24"/>
      <c r="G10" s="24"/>
      <c r="H10" s="24"/>
      <c r="I10" s="24"/>
      <c r="J10" s="24"/>
      <c r="K10" s="24"/>
      <c r="L10" s="24"/>
      <c r="M10" s="24"/>
    </row>
    <row r="11" spans="5:13" ht="16" thickBot="1" x14ac:dyDescent="0.4">
      <c r="E11" s="23"/>
      <c r="F11" s="24"/>
      <c r="G11" s="24"/>
      <c r="H11" s="24"/>
      <c r="I11" s="24"/>
      <c r="J11" s="24"/>
      <c r="K11" s="24"/>
      <c r="L11" s="24"/>
      <c r="M11" s="24"/>
    </row>
    <row r="12" spans="5:13" ht="16" thickBot="1" x14ac:dyDescent="0.4">
      <c r="E12" s="23"/>
      <c r="F12" s="24"/>
      <c r="G12" s="24"/>
      <c r="H12" s="24"/>
      <c r="I12" s="24"/>
      <c r="J12" s="24"/>
      <c r="K12" s="24"/>
      <c r="L12" s="24"/>
      <c r="M12" s="24"/>
    </row>
    <row r="13" spans="5:13" ht="16" thickBot="1" x14ac:dyDescent="0.4">
      <c r="E13" s="23"/>
      <c r="F13" s="24"/>
      <c r="G13" s="24"/>
      <c r="H13" s="24"/>
      <c r="I13" s="24"/>
      <c r="J13" s="24"/>
      <c r="K13" s="24"/>
      <c r="L13" s="24"/>
      <c r="M13" s="24"/>
    </row>
    <row r="14" spans="5:13" ht="16" thickBot="1" x14ac:dyDescent="0.4">
      <c r="E14" s="23"/>
      <c r="F14" s="24"/>
      <c r="G14" s="24"/>
      <c r="H14" s="24"/>
      <c r="I14" s="24"/>
      <c r="J14" s="24"/>
      <c r="K14" s="24"/>
      <c r="L14" s="24"/>
      <c r="M14" s="24"/>
    </row>
    <row r="15" spans="5:13" ht="16" thickBot="1" x14ac:dyDescent="0.4">
      <c r="E15" s="23"/>
      <c r="F15" s="24"/>
      <c r="G15" s="24"/>
      <c r="H15" s="24"/>
      <c r="I15" s="24"/>
      <c r="J15" s="24"/>
      <c r="K15" s="24"/>
      <c r="L15" s="24"/>
      <c r="M15" s="24"/>
    </row>
    <row r="16" spans="5:13" x14ac:dyDescent="0.35">
      <c r="L16">
        <f>SUM(L8:L15)</f>
        <v>26330</v>
      </c>
    </row>
    <row r="17" spans="12:12" ht="15.5" x14ac:dyDescent="0.35">
      <c r="L17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35AA-74D3-425B-AD63-493AFC3A5B2A}">
  <dimension ref="E5:G14"/>
  <sheetViews>
    <sheetView workbookViewId="0">
      <selection activeCell="E6" sqref="E6:G14"/>
    </sheetView>
  </sheetViews>
  <sheetFormatPr baseColWidth="10" defaultRowHeight="14.5" x14ac:dyDescent="0.35"/>
  <cols>
    <col min="5" max="5" width="14.08984375" customWidth="1"/>
    <col min="6" max="6" width="18.26953125" customWidth="1"/>
    <col min="7" max="7" width="14.6328125" customWidth="1"/>
  </cols>
  <sheetData>
    <row r="5" spans="5:7" ht="15" thickBot="1" x14ac:dyDescent="0.4"/>
    <row r="6" spans="5:7" ht="16" thickBot="1" x14ac:dyDescent="0.4">
      <c r="E6" s="21" t="s">
        <v>1</v>
      </c>
      <c r="F6" s="22" t="s">
        <v>4</v>
      </c>
      <c r="G6" s="22" t="s">
        <v>5</v>
      </c>
    </row>
    <row r="7" spans="5:7" ht="16" thickBot="1" x14ac:dyDescent="0.4">
      <c r="E7" s="23">
        <v>261271686</v>
      </c>
      <c r="F7" s="24" t="s">
        <v>43</v>
      </c>
      <c r="G7" s="24">
        <v>30240</v>
      </c>
    </row>
    <row r="8" spans="5:7" ht="16" thickBot="1" x14ac:dyDescent="0.4">
      <c r="E8" s="23">
        <v>261271686</v>
      </c>
      <c r="F8" s="24" t="s">
        <v>44</v>
      </c>
      <c r="G8" s="24">
        <v>30360</v>
      </c>
    </row>
    <row r="9" spans="5:7" ht="16" thickBot="1" x14ac:dyDescent="0.4">
      <c r="E9" s="23">
        <v>261271686</v>
      </c>
      <c r="F9" s="24" t="s">
        <v>45</v>
      </c>
      <c r="G9" s="24">
        <v>29890</v>
      </c>
    </row>
    <row r="10" spans="5:7" ht="16" thickBot="1" x14ac:dyDescent="0.4">
      <c r="E10" s="23">
        <v>261271686</v>
      </c>
      <c r="F10" s="24" t="s">
        <v>46</v>
      </c>
      <c r="G10" s="24">
        <v>30210</v>
      </c>
    </row>
    <row r="11" spans="5:7" ht="16" thickBot="1" x14ac:dyDescent="0.4">
      <c r="E11" s="23">
        <v>261271686</v>
      </c>
      <c r="F11" s="24" t="s">
        <v>47</v>
      </c>
      <c r="G11" s="24">
        <v>29850</v>
      </c>
    </row>
    <row r="12" spans="5:7" ht="16" thickBot="1" x14ac:dyDescent="0.4">
      <c r="E12" s="23">
        <v>261271686</v>
      </c>
      <c r="F12" s="24" t="s">
        <v>48</v>
      </c>
      <c r="G12" s="24">
        <v>30130</v>
      </c>
    </row>
    <row r="13" spans="5:7" ht="16" thickBot="1" x14ac:dyDescent="0.4">
      <c r="E13" s="23">
        <v>261271686</v>
      </c>
      <c r="F13" s="24" t="s">
        <v>49</v>
      </c>
      <c r="G13" s="24">
        <v>30010</v>
      </c>
    </row>
    <row r="14" spans="5:7" ht="16" thickBot="1" x14ac:dyDescent="0.4">
      <c r="E14" s="23">
        <v>261271686</v>
      </c>
      <c r="F14" s="24" t="s">
        <v>50</v>
      </c>
      <c r="G14" s="24">
        <v>30010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694D-1252-4628-BF91-2690894203A2}">
  <dimension ref="A1:AG20"/>
  <sheetViews>
    <sheetView zoomScale="50" zoomScaleNormal="50" workbookViewId="0">
      <selection activeCell="D23" sqref="D23"/>
    </sheetView>
  </sheetViews>
  <sheetFormatPr baseColWidth="10" defaultRowHeight="14.5" x14ac:dyDescent="0.35"/>
  <cols>
    <col min="2" max="2" width="34.26953125" customWidth="1"/>
    <col min="8" max="8" width="17.54296875" customWidth="1"/>
    <col min="10" max="10" width="18.1796875" customWidth="1"/>
    <col min="11" max="11" width="16.7265625" customWidth="1"/>
    <col min="12" max="12" width="21.7265625" customWidth="1"/>
    <col min="13" max="13" width="15.6328125" customWidth="1"/>
    <col min="15" max="15" width="34.26953125" customWidth="1"/>
    <col min="17" max="17" width="18" customWidth="1"/>
    <col min="19" max="19" width="27.1796875" customWidth="1"/>
    <col min="20" max="20" width="17.54296875" customWidth="1"/>
    <col min="24" max="24" width="28.90625" customWidth="1"/>
  </cols>
  <sheetData>
    <row r="1" spans="1:33" ht="39.5" thickBot="1" x14ac:dyDescent="0.4">
      <c r="A1" s="26" t="s">
        <v>51</v>
      </c>
      <c r="B1" s="27" t="s">
        <v>52</v>
      </c>
      <c r="C1" s="28"/>
      <c r="D1" s="27">
        <v>4708</v>
      </c>
      <c r="E1" s="28"/>
      <c r="F1" s="28"/>
      <c r="G1" s="28"/>
      <c r="H1" s="27">
        <v>7789</v>
      </c>
      <c r="I1" s="28"/>
      <c r="J1" s="28"/>
      <c r="K1" s="27" t="s">
        <v>53</v>
      </c>
      <c r="L1" s="27">
        <v>751300022808</v>
      </c>
      <c r="M1" s="27" t="s">
        <v>54</v>
      </c>
      <c r="N1" s="27" t="s">
        <v>55</v>
      </c>
      <c r="O1" s="27" t="s">
        <v>56</v>
      </c>
      <c r="P1" s="28"/>
      <c r="Q1" s="27" t="s">
        <v>57</v>
      </c>
      <c r="R1" s="29" t="s">
        <v>35</v>
      </c>
      <c r="S1" s="27" t="s">
        <v>58</v>
      </c>
      <c r="T1" s="27" t="s">
        <v>59</v>
      </c>
      <c r="U1" s="27" t="s">
        <v>60</v>
      </c>
      <c r="V1" s="27" t="s">
        <v>61</v>
      </c>
      <c r="W1" s="30">
        <v>1</v>
      </c>
      <c r="X1" s="31" t="s">
        <v>62</v>
      </c>
      <c r="Y1" s="32"/>
      <c r="Z1" s="32"/>
      <c r="AA1" s="32"/>
      <c r="AB1" s="32"/>
      <c r="AC1" s="32"/>
      <c r="AD1" s="32"/>
      <c r="AE1" s="32"/>
      <c r="AF1" s="32"/>
      <c r="AG1" s="32"/>
    </row>
    <row r="2" spans="1:33" ht="26.5" thickBot="1" x14ac:dyDescent="0.4">
      <c r="A2" s="33"/>
      <c r="B2" s="34" t="s">
        <v>63</v>
      </c>
      <c r="C2" s="35"/>
      <c r="D2" s="34">
        <v>13698</v>
      </c>
      <c r="E2" s="34">
        <v>370</v>
      </c>
      <c r="F2" s="34">
        <v>11134</v>
      </c>
      <c r="G2" s="36" t="s">
        <v>32</v>
      </c>
      <c r="H2" s="34" t="s">
        <v>64</v>
      </c>
      <c r="I2" s="37">
        <v>45965</v>
      </c>
      <c r="J2" s="34" t="s">
        <v>65</v>
      </c>
      <c r="K2" s="34" t="s">
        <v>66</v>
      </c>
      <c r="L2" s="34">
        <v>6434493130</v>
      </c>
      <c r="M2" s="34" t="s">
        <v>67</v>
      </c>
      <c r="N2" s="34" t="s">
        <v>55</v>
      </c>
      <c r="O2" s="34" t="s">
        <v>68</v>
      </c>
      <c r="P2" s="34" t="s">
        <v>69</v>
      </c>
      <c r="Q2" s="34" t="s">
        <v>70</v>
      </c>
      <c r="R2" s="34" t="s">
        <v>35</v>
      </c>
      <c r="S2" s="34" t="s">
        <v>71</v>
      </c>
      <c r="T2" s="34" t="s">
        <v>72</v>
      </c>
      <c r="U2" s="35"/>
      <c r="V2" s="36" t="s">
        <v>61</v>
      </c>
      <c r="W2" s="36" t="s">
        <v>61</v>
      </c>
      <c r="X2" s="38" t="s">
        <v>73</v>
      </c>
      <c r="Y2" s="32"/>
      <c r="Z2" s="32"/>
      <c r="AA2" s="32"/>
      <c r="AB2" s="32"/>
      <c r="AC2" s="32"/>
      <c r="AD2" s="32"/>
      <c r="AE2" s="32"/>
      <c r="AF2" s="32"/>
      <c r="AG2" s="32"/>
    </row>
    <row r="3" spans="1:33" ht="26.5" thickBot="1" x14ac:dyDescent="0.4">
      <c r="A3" s="33"/>
      <c r="B3" s="34" t="s">
        <v>63</v>
      </c>
      <c r="C3" s="35"/>
      <c r="D3" s="34">
        <v>13699</v>
      </c>
      <c r="E3" s="34">
        <v>370</v>
      </c>
      <c r="F3" s="34">
        <v>11135</v>
      </c>
      <c r="G3" s="36" t="s">
        <v>32</v>
      </c>
      <c r="H3" s="34" t="s">
        <v>74</v>
      </c>
      <c r="I3" s="37">
        <v>45965</v>
      </c>
      <c r="J3" s="34" t="s">
        <v>65</v>
      </c>
      <c r="K3" s="34" t="s">
        <v>66</v>
      </c>
      <c r="L3" s="34">
        <v>6433945860</v>
      </c>
      <c r="M3" s="34" t="s">
        <v>75</v>
      </c>
      <c r="N3" s="34" t="s">
        <v>55</v>
      </c>
      <c r="O3" s="34" t="s">
        <v>68</v>
      </c>
      <c r="P3" s="34" t="s">
        <v>69</v>
      </c>
      <c r="Q3" s="34" t="s">
        <v>70</v>
      </c>
      <c r="R3" s="34" t="s">
        <v>35</v>
      </c>
      <c r="S3" s="34" t="s">
        <v>71</v>
      </c>
      <c r="T3" s="34" t="s">
        <v>76</v>
      </c>
      <c r="U3" s="35"/>
      <c r="V3" s="36" t="s">
        <v>61</v>
      </c>
      <c r="W3" s="36" t="s">
        <v>61</v>
      </c>
      <c r="X3" s="38" t="s">
        <v>73</v>
      </c>
      <c r="Y3" s="32"/>
      <c r="Z3" s="32"/>
      <c r="AA3" s="32"/>
      <c r="AB3" s="32"/>
      <c r="AC3" s="32"/>
      <c r="AD3" s="32"/>
      <c r="AE3" s="32"/>
      <c r="AF3" s="32"/>
      <c r="AG3" s="32"/>
    </row>
    <row r="4" spans="1:33" ht="26.5" thickBot="1" x14ac:dyDescent="0.4">
      <c r="A4" s="33"/>
      <c r="B4" s="34" t="s">
        <v>63</v>
      </c>
      <c r="C4" s="35"/>
      <c r="D4" s="34">
        <v>13700</v>
      </c>
      <c r="E4" s="34">
        <v>370</v>
      </c>
      <c r="F4" s="34">
        <v>11136</v>
      </c>
      <c r="G4" s="36" t="s">
        <v>32</v>
      </c>
      <c r="H4" s="34" t="s">
        <v>77</v>
      </c>
      <c r="I4" s="37">
        <v>45965</v>
      </c>
      <c r="J4" s="34" t="s">
        <v>65</v>
      </c>
      <c r="K4" s="34" t="s">
        <v>66</v>
      </c>
      <c r="L4" s="34">
        <v>6433945890</v>
      </c>
      <c r="M4" s="34" t="s">
        <v>78</v>
      </c>
      <c r="N4" s="34" t="s">
        <v>55</v>
      </c>
      <c r="O4" s="34" t="s">
        <v>68</v>
      </c>
      <c r="P4" s="34" t="s">
        <v>69</v>
      </c>
      <c r="Q4" s="34" t="s">
        <v>70</v>
      </c>
      <c r="R4" s="34" t="s">
        <v>35</v>
      </c>
      <c r="S4" s="34" t="s">
        <v>71</v>
      </c>
      <c r="T4" s="34" t="s">
        <v>79</v>
      </c>
      <c r="U4" s="35"/>
      <c r="V4" s="36" t="s">
        <v>61</v>
      </c>
      <c r="W4" s="36" t="s">
        <v>61</v>
      </c>
      <c r="X4" s="38" t="s">
        <v>73</v>
      </c>
      <c r="Y4" s="32"/>
      <c r="Z4" s="32"/>
      <c r="AA4" s="32"/>
      <c r="AB4" s="32"/>
      <c r="AC4" s="32"/>
      <c r="AD4" s="32"/>
      <c r="AE4" s="32"/>
      <c r="AF4" s="32"/>
      <c r="AG4" s="32"/>
    </row>
    <row r="5" spans="1:33" ht="26.5" thickBot="1" x14ac:dyDescent="0.4">
      <c r="A5" s="33"/>
      <c r="B5" s="34" t="s">
        <v>63</v>
      </c>
      <c r="C5" s="35"/>
      <c r="D5" s="34">
        <v>13701</v>
      </c>
      <c r="E5" s="34">
        <v>370</v>
      </c>
      <c r="F5" s="34">
        <v>11137</v>
      </c>
      <c r="G5" s="36" t="s">
        <v>32</v>
      </c>
      <c r="H5" s="34" t="s">
        <v>80</v>
      </c>
      <c r="I5" s="37">
        <v>45965</v>
      </c>
      <c r="J5" s="34" t="s">
        <v>65</v>
      </c>
      <c r="K5" s="34" t="s">
        <v>81</v>
      </c>
      <c r="L5" s="34">
        <v>2766322810</v>
      </c>
      <c r="M5" s="39" t="s">
        <v>82</v>
      </c>
      <c r="N5" s="34" t="s">
        <v>55</v>
      </c>
      <c r="O5" s="34" t="s">
        <v>83</v>
      </c>
      <c r="P5" s="34" t="s">
        <v>69</v>
      </c>
      <c r="Q5" s="34" t="s">
        <v>70</v>
      </c>
      <c r="R5" s="34" t="s">
        <v>35</v>
      </c>
      <c r="S5" s="34" t="s">
        <v>71</v>
      </c>
      <c r="T5" s="34" t="s">
        <v>84</v>
      </c>
      <c r="U5" s="35"/>
      <c r="V5" s="36" t="s">
        <v>61</v>
      </c>
      <c r="W5" s="36" t="s">
        <v>61</v>
      </c>
      <c r="X5" s="38" t="s">
        <v>73</v>
      </c>
      <c r="Y5" s="32"/>
      <c r="Z5" s="32"/>
      <c r="AA5" s="32"/>
      <c r="AB5" s="32"/>
      <c r="AC5" s="32"/>
      <c r="AD5" s="32"/>
      <c r="AE5" s="32"/>
      <c r="AF5" s="32"/>
      <c r="AG5" s="32"/>
    </row>
    <row r="6" spans="1:33" ht="26.5" thickBot="1" x14ac:dyDescent="0.4">
      <c r="A6" s="33"/>
      <c r="B6" s="34" t="s">
        <v>63</v>
      </c>
      <c r="C6" s="35"/>
      <c r="D6" s="34">
        <v>13683</v>
      </c>
      <c r="E6" s="34">
        <v>370</v>
      </c>
      <c r="F6" s="34">
        <v>11138</v>
      </c>
      <c r="G6" s="36" t="s">
        <v>32</v>
      </c>
      <c r="H6" s="34" t="s">
        <v>85</v>
      </c>
      <c r="I6" s="37">
        <v>45965</v>
      </c>
      <c r="J6" s="34" t="s">
        <v>65</v>
      </c>
      <c r="K6" s="34" t="s">
        <v>81</v>
      </c>
      <c r="L6" s="34">
        <v>2766346260</v>
      </c>
      <c r="M6" s="34" t="s">
        <v>86</v>
      </c>
      <c r="N6" s="34" t="s">
        <v>55</v>
      </c>
      <c r="O6" s="34" t="s">
        <v>83</v>
      </c>
      <c r="P6" s="34" t="s">
        <v>69</v>
      </c>
      <c r="Q6" s="34" t="s">
        <v>87</v>
      </c>
      <c r="R6" s="34" t="s">
        <v>35</v>
      </c>
      <c r="S6" s="34" t="s">
        <v>71</v>
      </c>
      <c r="T6" s="34" t="s">
        <v>88</v>
      </c>
      <c r="U6" s="35"/>
      <c r="V6" s="36" t="s">
        <v>61</v>
      </c>
      <c r="W6" s="36" t="s">
        <v>61</v>
      </c>
      <c r="X6" s="38" t="s">
        <v>73</v>
      </c>
      <c r="Y6" s="32"/>
      <c r="Z6" s="32"/>
      <c r="AA6" s="32"/>
      <c r="AB6" s="32"/>
      <c r="AC6" s="32"/>
      <c r="AD6" s="32"/>
      <c r="AE6" s="32"/>
      <c r="AF6" s="32"/>
      <c r="AG6" s="32"/>
    </row>
    <row r="7" spans="1:33" ht="26.5" thickBot="1" x14ac:dyDescent="0.4">
      <c r="A7" s="33"/>
      <c r="B7" s="34" t="s">
        <v>63</v>
      </c>
      <c r="C7" s="34" t="s">
        <v>89</v>
      </c>
      <c r="D7" s="34">
        <v>13707</v>
      </c>
      <c r="E7" s="34">
        <v>370</v>
      </c>
      <c r="F7" s="34">
        <v>11164</v>
      </c>
      <c r="G7" s="36" t="s">
        <v>32</v>
      </c>
      <c r="H7" s="34" t="s">
        <v>90</v>
      </c>
      <c r="I7" s="37">
        <v>45965</v>
      </c>
      <c r="J7" s="34" t="s">
        <v>65</v>
      </c>
      <c r="K7" s="34" t="s">
        <v>81</v>
      </c>
      <c r="L7" s="34">
        <v>2766343330</v>
      </c>
      <c r="M7" s="34" t="s">
        <v>91</v>
      </c>
      <c r="N7" s="34" t="s">
        <v>55</v>
      </c>
      <c r="O7" s="34" t="s">
        <v>83</v>
      </c>
      <c r="P7" s="34" t="s">
        <v>69</v>
      </c>
      <c r="Q7" s="34" t="s">
        <v>92</v>
      </c>
      <c r="R7" s="34" t="s">
        <v>35</v>
      </c>
      <c r="S7" s="34" t="s">
        <v>71</v>
      </c>
      <c r="T7" s="34" t="s">
        <v>93</v>
      </c>
      <c r="U7" s="35"/>
      <c r="V7" s="36" t="s">
        <v>61</v>
      </c>
      <c r="W7" s="36" t="s">
        <v>61</v>
      </c>
      <c r="X7" s="38" t="s">
        <v>73</v>
      </c>
      <c r="Y7" s="32"/>
      <c r="Z7" s="32"/>
      <c r="AA7" s="32"/>
      <c r="AB7" s="32"/>
      <c r="AC7" s="32"/>
      <c r="AD7" s="32"/>
      <c r="AE7" s="32"/>
      <c r="AF7" s="32"/>
      <c r="AG7" s="32"/>
    </row>
    <row r="8" spans="1:33" ht="26.5" thickBot="1" x14ac:dyDescent="0.4">
      <c r="A8" s="33"/>
      <c r="B8" s="34" t="s">
        <v>63</v>
      </c>
      <c r="C8" s="34" t="s">
        <v>94</v>
      </c>
      <c r="D8" s="34">
        <v>13709</v>
      </c>
      <c r="E8" s="34">
        <v>370</v>
      </c>
      <c r="F8" s="34">
        <v>11165</v>
      </c>
      <c r="G8" s="36" t="s">
        <v>32</v>
      </c>
      <c r="H8" s="34" t="s">
        <v>95</v>
      </c>
      <c r="I8" s="37">
        <v>45965</v>
      </c>
      <c r="J8" s="34" t="s">
        <v>65</v>
      </c>
      <c r="K8" s="34" t="s">
        <v>81</v>
      </c>
      <c r="L8" s="34">
        <v>2766187080</v>
      </c>
      <c r="M8" s="34" t="s">
        <v>96</v>
      </c>
      <c r="N8" s="34" t="s">
        <v>55</v>
      </c>
      <c r="O8" s="34" t="s">
        <v>83</v>
      </c>
      <c r="P8" s="34" t="s">
        <v>69</v>
      </c>
      <c r="Q8" s="34" t="s">
        <v>92</v>
      </c>
      <c r="R8" s="34" t="s">
        <v>35</v>
      </c>
      <c r="S8" s="34" t="s">
        <v>71</v>
      </c>
      <c r="T8" s="34" t="s">
        <v>97</v>
      </c>
      <c r="U8" s="35"/>
      <c r="V8" s="36" t="s">
        <v>61</v>
      </c>
      <c r="W8" s="36" t="s">
        <v>61</v>
      </c>
      <c r="X8" s="38" t="s">
        <v>73</v>
      </c>
      <c r="Y8" s="32"/>
      <c r="Z8" s="32"/>
      <c r="AA8" s="32"/>
      <c r="AB8" s="32"/>
      <c r="AC8" s="32"/>
      <c r="AD8" s="32"/>
      <c r="AE8" s="32"/>
      <c r="AF8" s="32"/>
      <c r="AG8" s="32"/>
    </row>
    <row r="9" spans="1:33" ht="26.5" thickBot="1" x14ac:dyDescent="0.4">
      <c r="A9" s="33"/>
      <c r="B9" s="34" t="s">
        <v>63</v>
      </c>
      <c r="C9" s="34" t="s">
        <v>98</v>
      </c>
      <c r="D9" s="34">
        <v>13710</v>
      </c>
      <c r="E9" s="34">
        <v>370</v>
      </c>
      <c r="F9" s="34">
        <v>11166</v>
      </c>
      <c r="G9" s="36" t="s">
        <v>32</v>
      </c>
      <c r="H9" s="34" t="s">
        <v>99</v>
      </c>
      <c r="I9" s="37">
        <v>45965</v>
      </c>
      <c r="J9" s="34" t="s">
        <v>65</v>
      </c>
      <c r="K9" s="34" t="s">
        <v>100</v>
      </c>
      <c r="L9" s="34">
        <v>29202069</v>
      </c>
      <c r="M9" s="34" t="s">
        <v>101</v>
      </c>
      <c r="N9" s="34" t="s">
        <v>55</v>
      </c>
      <c r="O9" s="34" t="s">
        <v>68</v>
      </c>
      <c r="P9" s="34" t="s">
        <v>69</v>
      </c>
      <c r="Q9" s="34" t="s">
        <v>102</v>
      </c>
      <c r="R9" s="34" t="s">
        <v>35</v>
      </c>
      <c r="S9" s="34" t="s">
        <v>71</v>
      </c>
      <c r="T9" s="34" t="s">
        <v>103</v>
      </c>
      <c r="U9" s="35"/>
      <c r="V9" s="36" t="s">
        <v>61</v>
      </c>
      <c r="W9" s="36" t="s">
        <v>61</v>
      </c>
      <c r="X9" s="38" t="s">
        <v>104</v>
      </c>
      <c r="Y9" s="32"/>
      <c r="Z9" s="32"/>
      <c r="AA9" s="32"/>
      <c r="AB9" s="32"/>
      <c r="AC9" s="32"/>
      <c r="AD9" s="32"/>
      <c r="AE9" s="32"/>
      <c r="AF9" s="32"/>
      <c r="AG9" s="32"/>
    </row>
    <row r="10" spans="1:33" ht="26.5" thickBot="1" x14ac:dyDescent="0.4">
      <c r="A10" s="33"/>
      <c r="B10" s="34" t="s">
        <v>63</v>
      </c>
      <c r="C10" s="34" t="s">
        <v>105</v>
      </c>
      <c r="D10" s="34">
        <v>13711</v>
      </c>
      <c r="E10" s="34">
        <v>370</v>
      </c>
      <c r="F10" s="34">
        <v>11167</v>
      </c>
      <c r="G10" s="36" t="s">
        <v>32</v>
      </c>
      <c r="H10" s="34" t="s">
        <v>106</v>
      </c>
      <c r="I10" s="37">
        <v>45965</v>
      </c>
      <c r="J10" s="34" t="s">
        <v>107</v>
      </c>
      <c r="K10" s="34" t="s">
        <v>36</v>
      </c>
      <c r="L10" s="34" t="s">
        <v>108</v>
      </c>
      <c r="M10" s="34" t="s">
        <v>109</v>
      </c>
      <c r="N10" s="34" t="s">
        <v>55</v>
      </c>
      <c r="O10" s="34" t="s">
        <v>110</v>
      </c>
      <c r="P10" s="34" t="s">
        <v>69</v>
      </c>
      <c r="Q10" s="34" t="s">
        <v>57</v>
      </c>
      <c r="R10" s="34" t="s">
        <v>35</v>
      </c>
      <c r="S10" s="34" t="s">
        <v>71</v>
      </c>
      <c r="T10" s="34" t="s">
        <v>111</v>
      </c>
      <c r="U10" s="35"/>
      <c r="V10" s="36" t="s">
        <v>61</v>
      </c>
      <c r="W10" s="36" t="s">
        <v>61</v>
      </c>
      <c r="X10" s="40" t="s">
        <v>112</v>
      </c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26.5" thickBot="1" x14ac:dyDescent="0.4">
      <c r="A11" s="33"/>
      <c r="B11" s="34" t="s">
        <v>63</v>
      </c>
      <c r="C11" s="34" t="s">
        <v>113</v>
      </c>
      <c r="D11" s="34">
        <v>13712</v>
      </c>
      <c r="E11" s="34">
        <v>370</v>
      </c>
      <c r="F11" s="34">
        <v>11168</v>
      </c>
      <c r="G11" s="36" t="s">
        <v>32</v>
      </c>
      <c r="H11" s="34" t="s">
        <v>114</v>
      </c>
      <c r="I11" s="37">
        <v>45965</v>
      </c>
      <c r="J11" s="34" t="s">
        <v>107</v>
      </c>
      <c r="K11" s="34" t="s">
        <v>36</v>
      </c>
      <c r="L11" s="34" t="s">
        <v>115</v>
      </c>
      <c r="M11" s="34" t="s">
        <v>116</v>
      </c>
      <c r="N11" s="34" t="s">
        <v>55</v>
      </c>
      <c r="O11" s="34" t="s">
        <v>110</v>
      </c>
      <c r="P11" s="34" t="s">
        <v>69</v>
      </c>
      <c r="Q11" s="34" t="s">
        <v>57</v>
      </c>
      <c r="R11" s="34" t="s">
        <v>35</v>
      </c>
      <c r="S11" s="34" t="s">
        <v>71</v>
      </c>
      <c r="T11" s="34" t="s">
        <v>117</v>
      </c>
      <c r="U11" s="35"/>
      <c r="V11" s="36" t="s">
        <v>61</v>
      </c>
      <c r="W11" s="36" t="s">
        <v>61</v>
      </c>
      <c r="X11" s="40" t="s">
        <v>112</v>
      </c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ht="26.5" thickBot="1" x14ac:dyDescent="0.4">
      <c r="A12" s="33"/>
      <c r="B12" s="34" t="s">
        <v>118</v>
      </c>
      <c r="C12" s="35"/>
      <c r="D12" s="34">
        <v>13713</v>
      </c>
      <c r="E12" s="34">
        <v>370</v>
      </c>
      <c r="F12" s="34">
        <v>11216</v>
      </c>
      <c r="G12" s="36" t="s">
        <v>32</v>
      </c>
      <c r="H12" s="34" t="s">
        <v>119</v>
      </c>
      <c r="I12" s="37">
        <v>45965</v>
      </c>
      <c r="J12" s="34" t="s">
        <v>120</v>
      </c>
      <c r="K12" s="34" t="s">
        <v>81</v>
      </c>
      <c r="L12" s="34">
        <v>2766321040</v>
      </c>
      <c r="M12" s="34" t="s">
        <v>121</v>
      </c>
      <c r="N12" s="34" t="s">
        <v>55</v>
      </c>
      <c r="O12" s="34" t="s">
        <v>83</v>
      </c>
      <c r="P12" s="34" t="s">
        <v>122</v>
      </c>
      <c r="Q12" s="34" t="s">
        <v>123</v>
      </c>
      <c r="R12" s="34" t="s">
        <v>35</v>
      </c>
      <c r="S12" s="34" t="s">
        <v>124</v>
      </c>
      <c r="T12" s="34" t="s">
        <v>125</v>
      </c>
      <c r="U12" s="35"/>
      <c r="V12" s="36" t="s">
        <v>61</v>
      </c>
      <c r="W12" s="36" t="s">
        <v>61</v>
      </c>
      <c r="X12" s="40" t="s">
        <v>126</v>
      </c>
      <c r="Y12" s="32"/>
      <c r="Z12" s="32"/>
      <c r="AA12" s="32"/>
      <c r="AB12" s="32"/>
      <c r="AC12" s="32"/>
      <c r="AD12" s="32"/>
      <c r="AE12" s="32"/>
      <c r="AF12" s="32"/>
      <c r="AG12" s="32"/>
    </row>
    <row r="13" spans="1:33" ht="26.5" thickBot="1" x14ac:dyDescent="0.4">
      <c r="A13" s="33"/>
      <c r="B13" s="34" t="s">
        <v>118</v>
      </c>
      <c r="C13" s="35"/>
      <c r="D13" s="34">
        <v>13714</v>
      </c>
      <c r="E13" s="34">
        <v>370</v>
      </c>
      <c r="F13" s="34">
        <v>11217</v>
      </c>
      <c r="G13" s="36" t="s">
        <v>32</v>
      </c>
      <c r="H13" s="34" t="s">
        <v>127</v>
      </c>
      <c r="I13" s="37">
        <v>45965</v>
      </c>
      <c r="J13" s="34" t="s">
        <v>120</v>
      </c>
      <c r="K13" s="34" t="s">
        <v>81</v>
      </c>
      <c r="L13" s="34">
        <v>2766340400</v>
      </c>
      <c r="M13" s="34" t="s">
        <v>128</v>
      </c>
      <c r="N13" s="34" t="s">
        <v>55</v>
      </c>
      <c r="O13" s="34" t="s">
        <v>83</v>
      </c>
      <c r="P13" s="34" t="s">
        <v>122</v>
      </c>
      <c r="Q13" s="34" t="s">
        <v>123</v>
      </c>
      <c r="R13" s="34" t="s">
        <v>35</v>
      </c>
      <c r="S13" s="34" t="s">
        <v>124</v>
      </c>
      <c r="T13" s="34" t="s">
        <v>129</v>
      </c>
      <c r="U13" s="35"/>
      <c r="V13" s="36" t="s">
        <v>61</v>
      </c>
      <c r="W13" s="36" t="s">
        <v>61</v>
      </c>
      <c r="X13" s="40" t="s">
        <v>126</v>
      </c>
      <c r="Y13" s="32"/>
      <c r="Z13" s="32"/>
      <c r="AA13" s="32"/>
      <c r="AB13" s="32"/>
      <c r="AC13" s="32"/>
      <c r="AD13" s="32"/>
      <c r="AE13" s="32"/>
      <c r="AF13" s="32"/>
      <c r="AG13" s="32"/>
    </row>
    <row r="14" spans="1:33" ht="26.5" thickBot="1" x14ac:dyDescent="0.4">
      <c r="A14" s="33"/>
      <c r="B14" s="34" t="s">
        <v>63</v>
      </c>
      <c r="C14" s="34" t="s">
        <v>130</v>
      </c>
      <c r="D14" s="34">
        <v>13843</v>
      </c>
      <c r="E14" s="34">
        <v>370</v>
      </c>
      <c r="F14" s="34">
        <v>11206</v>
      </c>
      <c r="G14" s="36" t="s">
        <v>32</v>
      </c>
      <c r="H14" s="34" t="s">
        <v>131</v>
      </c>
      <c r="I14" s="37">
        <v>45965</v>
      </c>
      <c r="J14" s="34" t="s">
        <v>65</v>
      </c>
      <c r="K14" s="34" t="s">
        <v>66</v>
      </c>
      <c r="L14" s="34">
        <v>6432626210</v>
      </c>
      <c r="M14" s="34" t="s">
        <v>132</v>
      </c>
      <c r="N14" s="34" t="s">
        <v>55</v>
      </c>
      <c r="O14" s="34" t="s">
        <v>68</v>
      </c>
      <c r="P14" s="34" t="s">
        <v>69</v>
      </c>
      <c r="Q14" s="34" t="s">
        <v>123</v>
      </c>
      <c r="R14" s="34" t="s">
        <v>35</v>
      </c>
      <c r="S14" s="34" t="s">
        <v>71</v>
      </c>
      <c r="T14" s="34" t="s">
        <v>133</v>
      </c>
      <c r="U14" s="35"/>
      <c r="V14" s="36" t="s">
        <v>61</v>
      </c>
      <c r="W14" s="36" t="s">
        <v>61</v>
      </c>
      <c r="X14" s="40" t="s">
        <v>112</v>
      </c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26.5" thickBot="1" x14ac:dyDescent="0.4">
      <c r="A15" s="33"/>
      <c r="B15" s="34" t="s">
        <v>63</v>
      </c>
      <c r="C15" s="34" t="s">
        <v>134</v>
      </c>
      <c r="D15" s="34">
        <v>13844</v>
      </c>
      <c r="E15" s="34">
        <v>370</v>
      </c>
      <c r="F15" s="34">
        <v>11207</v>
      </c>
      <c r="G15" s="36" t="s">
        <v>32</v>
      </c>
      <c r="H15" s="34" t="s">
        <v>135</v>
      </c>
      <c r="I15" s="37">
        <v>45965</v>
      </c>
      <c r="J15" s="34" t="s">
        <v>65</v>
      </c>
      <c r="K15" s="34" t="s">
        <v>100</v>
      </c>
      <c r="L15" s="34">
        <v>68997091</v>
      </c>
      <c r="M15" s="34" t="s">
        <v>136</v>
      </c>
      <c r="N15" s="34" t="s">
        <v>55</v>
      </c>
      <c r="O15" s="34" t="s">
        <v>68</v>
      </c>
      <c r="P15" s="34" t="s">
        <v>69</v>
      </c>
      <c r="Q15" s="34" t="s">
        <v>102</v>
      </c>
      <c r="R15" s="34" t="s">
        <v>35</v>
      </c>
      <c r="S15" s="34" t="s">
        <v>71</v>
      </c>
      <c r="T15" s="34" t="s">
        <v>137</v>
      </c>
      <c r="U15" s="35"/>
      <c r="V15" s="36" t="s">
        <v>61</v>
      </c>
      <c r="W15" s="36" t="s">
        <v>61</v>
      </c>
      <c r="X15" s="40" t="s">
        <v>112</v>
      </c>
      <c r="Y15" s="32"/>
      <c r="Z15" s="32"/>
      <c r="AA15" s="32"/>
      <c r="AB15" s="32"/>
      <c r="AC15" s="32"/>
      <c r="AD15" s="32"/>
      <c r="AE15" s="32"/>
      <c r="AF15" s="32"/>
      <c r="AG15" s="32"/>
    </row>
    <row r="16" spans="1:33" ht="26.5" thickBot="1" x14ac:dyDescent="0.4">
      <c r="A16" s="33"/>
      <c r="B16" s="34" t="s">
        <v>63</v>
      </c>
      <c r="C16" s="34" t="s">
        <v>138</v>
      </c>
      <c r="D16" s="34">
        <v>13845</v>
      </c>
      <c r="E16" s="34">
        <v>370</v>
      </c>
      <c r="F16" s="34">
        <v>11208</v>
      </c>
      <c r="G16" s="36" t="s">
        <v>32</v>
      </c>
      <c r="H16" s="34" t="s">
        <v>139</v>
      </c>
      <c r="I16" s="37">
        <v>45965</v>
      </c>
      <c r="J16" s="34" t="s">
        <v>65</v>
      </c>
      <c r="K16" s="34" t="s">
        <v>100</v>
      </c>
      <c r="L16" s="34">
        <v>36719804</v>
      </c>
      <c r="M16" s="34" t="s">
        <v>140</v>
      </c>
      <c r="N16" s="34" t="s">
        <v>55</v>
      </c>
      <c r="O16" s="34" t="s">
        <v>68</v>
      </c>
      <c r="P16" s="34" t="s">
        <v>69</v>
      </c>
      <c r="Q16" s="34" t="s">
        <v>102</v>
      </c>
      <c r="R16" s="34" t="s">
        <v>35</v>
      </c>
      <c r="S16" s="34" t="s">
        <v>71</v>
      </c>
      <c r="T16" s="34" t="s">
        <v>141</v>
      </c>
      <c r="U16" s="35"/>
      <c r="V16" s="36" t="s">
        <v>61</v>
      </c>
      <c r="W16" s="36" t="s">
        <v>61</v>
      </c>
      <c r="X16" s="40" t="s">
        <v>112</v>
      </c>
      <c r="Y16" s="32"/>
      <c r="Z16" s="32"/>
      <c r="AA16" s="32"/>
      <c r="AB16" s="32"/>
      <c r="AC16" s="32"/>
      <c r="AD16" s="32"/>
      <c r="AE16" s="32"/>
      <c r="AF16" s="32"/>
      <c r="AG16" s="32"/>
    </row>
    <row r="17" spans="1:33" ht="26.5" thickBot="1" x14ac:dyDescent="0.4">
      <c r="A17" s="33"/>
      <c r="B17" s="34" t="s">
        <v>63</v>
      </c>
      <c r="C17" s="34" t="s">
        <v>142</v>
      </c>
      <c r="D17" s="34">
        <v>13846</v>
      </c>
      <c r="E17" s="34">
        <v>370</v>
      </c>
      <c r="F17" s="34">
        <v>11209</v>
      </c>
      <c r="G17" s="36" t="s">
        <v>32</v>
      </c>
      <c r="H17" s="34" t="s">
        <v>143</v>
      </c>
      <c r="I17" s="37">
        <v>45965</v>
      </c>
      <c r="J17" s="34" t="s">
        <v>65</v>
      </c>
      <c r="K17" s="34" t="s">
        <v>100</v>
      </c>
      <c r="L17" s="34">
        <v>25796796</v>
      </c>
      <c r="M17" s="34" t="s">
        <v>144</v>
      </c>
      <c r="N17" s="34" t="s">
        <v>55</v>
      </c>
      <c r="O17" s="34" t="s">
        <v>68</v>
      </c>
      <c r="P17" s="34" t="s">
        <v>69</v>
      </c>
      <c r="Q17" s="34" t="s">
        <v>102</v>
      </c>
      <c r="R17" s="34" t="s">
        <v>35</v>
      </c>
      <c r="S17" s="34" t="s">
        <v>71</v>
      </c>
      <c r="T17" s="34" t="s">
        <v>145</v>
      </c>
      <c r="U17" s="35"/>
      <c r="V17" s="36" t="s">
        <v>61</v>
      </c>
      <c r="W17" s="36" t="s">
        <v>61</v>
      </c>
      <c r="X17" s="40" t="s">
        <v>112</v>
      </c>
      <c r="Y17" s="32"/>
      <c r="Z17" s="32"/>
      <c r="AA17" s="32"/>
      <c r="AB17" s="32"/>
      <c r="AC17" s="32"/>
      <c r="AD17" s="32"/>
      <c r="AE17" s="32"/>
      <c r="AF17" s="32"/>
      <c r="AG17" s="32"/>
    </row>
    <row r="18" spans="1:33" ht="26.5" thickBot="1" x14ac:dyDescent="0.4">
      <c r="A18" s="33"/>
      <c r="B18" s="34" t="s">
        <v>63</v>
      </c>
      <c r="C18" s="34" t="s">
        <v>146</v>
      </c>
      <c r="D18" s="34">
        <v>13856</v>
      </c>
      <c r="E18" s="34">
        <v>370</v>
      </c>
      <c r="F18" s="34">
        <v>11247</v>
      </c>
      <c r="G18" s="36" t="s">
        <v>32</v>
      </c>
      <c r="H18" s="34" t="s">
        <v>147</v>
      </c>
      <c r="I18" s="37">
        <v>45965</v>
      </c>
      <c r="J18" s="34" t="s">
        <v>65</v>
      </c>
      <c r="K18" s="34" t="s">
        <v>100</v>
      </c>
      <c r="L18" s="34">
        <v>26592337</v>
      </c>
      <c r="M18" s="39" t="s">
        <v>148</v>
      </c>
      <c r="N18" s="34" t="s">
        <v>55</v>
      </c>
      <c r="O18" s="34" t="s">
        <v>68</v>
      </c>
      <c r="P18" s="34" t="s">
        <v>69</v>
      </c>
      <c r="Q18" s="34" t="s">
        <v>102</v>
      </c>
      <c r="R18" s="34" t="s">
        <v>35</v>
      </c>
      <c r="S18" s="34" t="s">
        <v>71</v>
      </c>
      <c r="T18" s="34" t="s">
        <v>125</v>
      </c>
      <c r="U18" s="35"/>
      <c r="V18" s="36" t="s">
        <v>61</v>
      </c>
      <c r="W18" s="36" t="s">
        <v>61</v>
      </c>
      <c r="X18" s="40" t="s">
        <v>112</v>
      </c>
      <c r="Y18" s="32"/>
      <c r="Z18" s="32"/>
      <c r="AA18" s="32"/>
      <c r="AB18" s="32"/>
      <c r="AC18" s="32"/>
      <c r="AD18" s="32"/>
      <c r="AE18" s="32"/>
      <c r="AF18" s="32"/>
      <c r="AG18" s="32"/>
    </row>
    <row r="19" spans="1:33" ht="15" thickBot="1" x14ac:dyDescent="0.4">
      <c r="A19" s="33"/>
      <c r="B19" s="34" t="s">
        <v>63</v>
      </c>
      <c r="C19" s="34" t="s">
        <v>149</v>
      </c>
      <c r="D19" s="34">
        <v>13857</v>
      </c>
      <c r="E19" s="34">
        <v>370</v>
      </c>
      <c r="F19" s="34">
        <v>11248</v>
      </c>
      <c r="G19" s="36" t="s">
        <v>32</v>
      </c>
      <c r="H19" s="34" t="s">
        <v>150</v>
      </c>
      <c r="I19" s="37">
        <v>45965</v>
      </c>
      <c r="J19" s="34" t="s">
        <v>65</v>
      </c>
      <c r="K19" s="34" t="s">
        <v>100</v>
      </c>
      <c r="L19" s="34">
        <v>67345444</v>
      </c>
      <c r="M19" s="34" t="s">
        <v>151</v>
      </c>
      <c r="N19" s="34" t="s">
        <v>55</v>
      </c>
      <c r="O19" s="34" t="s">
        <v>68</v>
      </c>
      <c r="P19" s="34" t="s">
        <v>69</v>
      </c>
      <c r="Q19" s="34" t="s">
        <v>102</v>
      </c>
      <c r="R19" s="34" t="s">
        <v>35</v>
      </c>
      <c r="S19" s="34" t="s">
        <v>71</v>
      </c>
      <c r="T19" s="34" t="s">
        <v>152</v>
      </c>
      <c r="U19" s="35"/>
      <c r="V19" s="35"/>
      <c r="W19" s="35"/>
      <c r="X19" s="40" t="s">
        <v>126</v>
      </c>
      <c r="Y19" s="32"/>
      <c r="Z19" s="32"/>
      <c r="AA19" s="32"/>
      <c r="AB19" s="32"/>
      <c r="AC19" s="32"/>
      <c r="AD19" s="32"/>
      <c r="AE19" s="32"/>
      <c r="AF19" s="32"/>
      <c r="AG19" s="32"/>
    </row>
    <row r="20" spans="1:33" ht="26.5" thickBot="1" x14ac:dyDescent="0.4">
      <c r="A20" s="33"/>
      <c r="B20" s="34" t="s">
        <v>63</v>
      </c>
      <c r="C20" s="34" t="s">
        <v>153</v>
      </c>
      <c r="D20" s="34">
        <v>13859</v>
      </c>
      <c r="E20" s="34">
        <v>370</v>
      </c>
      <c r="F20" s="34">
        <v>11249</v>
      </c>
      <c r="G20" s="36" t="s">
        <v>32</v>
      </c>
      <c r="H20" s="34" t="s">
        <v>154</v>
      </c>
      <c r="I20" s="37">
        <v>45965</v>
      </c>
      <c r="J20" s="34" t="s">
        <v>65</v>
      </c>
      <c r="K20" s="34" t="s">
        <v>66</v>
      </c>
      <c r="L20" s="34">
        <v>6432626140</v>
      </c>
      <c r="M20" s="34" t="s">
        <v>155</v>
      </c>
      <c r="N20" s="34" t="s">
        <v>55</v>
      </c>
      <c r="O20" s="34" t="s">
        <v>68</v>
      </c>
      <c r="P20" s="34" t="s">
        <v>69</v>
      </c>
      <c r="Q20" s="34" t="s">
        <v>123</v>
      </c>
      <c r="R20" s="34" t="s">
        <v>35</v>
      </c>
      <c r="S20" s="34" t="s">
        <v>71</v>
      </c>
      <c r="T20" s="34" t="s">
        <v>156</v>
      </c>
      <c r="U20" s="35"/>
      <c r="V20" s="36" t="s">
        <v>61</v>
      </c>
      <c r="W20" s="36" t="s">
        <v>61</v>
      </c>
      <c r="X20" s="40" t="s">
        <v>112</v>
      </c>
      <c r="Y20" s="32"/>
      <c r="Z20" s="32"/>
      <c r="AA20" s="32"/>
      <c r="AB20" s="32"/>
      <c r="AC20" s="32"/>
      <c r="AD20" s="32"/>
      <c r="AE20" s="32"/>
      <c r="AF20" s="32"/>
      <c r="AG20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</vt:lpstr>
      <vt:lpstr>Hoja1</vt:lpstr>
      <vt:lpstr>Hoja2</vt:lpstr>
      <vt:lpstr>Hoja3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Gonzales Guerra</cp:lastModifiedBy>
  <cp:lastPrinted>2022-10-08T16:24:28Z</cp:lastPrinted>
  <dcterms:created xsi:type="dcterms:W3CDTF">2018-09-12T16:56:57Z</dcterms:created>
  <dcterms:modified xsi:type="dcterms:W3CDTF">2025-12-09T07:26:56Z</dcterms:modified>
</cp:coreProperties>
</file>