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CMA CGM DICIEMBRE CALLAO/"/>
    </mc:Choice>
  </mc:AlternateContent>
  <xr:revisionPtr revIDLastSave="14" documentId="8_{089D591C-440B-444B-9F49-A12F74581ACA}" xr6:coauthVersionLast="47" xr6:coauthVersionMax="47" xr10:uidLastSave="{F30B9A95-59CF-4C4F-A81E-EDEFD2B289EF}"/>
  <bookViews>
    <workbookView xWindow="-108" yWindow="-108" windowWidth="23256" windowHeight="12456" xr2:uid="{8B50C620-0348-4E42-B6F4-D91C599016C0}"/>
  </bookViews>
  <sheets>
    <sheet name="Hoja1" sheetId="1" r:id="rId1"/>
  </sheets>
  <definedNames>
    <definedName name="_xlnm._FilterDatabase" localSheetId="0" hidden="1">Hoja1!$A$1:$L$9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L8" i="1"/>
  <c r="L7" i="1"/>
  <c r="L6" i="1"/>
  <c r="L5" i="1"/>
  <c r="L4" i="1"/>
  <c r="L3" i="1"/>
  <c r="L2" i="1"/>
  <c r="L9" i="1" l="1"/>
  <c r="L12" i="1" s="1"/>
  <c r="L13" i="1" s="1"/>
  <c r="L14" i="1" s="1"/>
</calcChain>
</file>

<file path=xl/sharedStrings.xml><?xml version="1.0" encoding="utf-8"?>
<sst xmlns="http://schemas.openxmlformats.org/spreadsheetml/2006/main" count="65" uniqueCount="36">
  <si>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</si>
  <si>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</si>
  <si>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</si>
  <si>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</si>
  <si>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</si>
  <si>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</si>
  <si>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</si>
  <si>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</si>
  <si>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</si>
  <si>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</si>
  <si>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</si>
  <si>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</si>
  <si>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NEOKASTRO 0DVEAN1MA</t>
  </si>
  <si>
    <t>PORTP-20731-22</t>
  </si>
  <si>
    <t>PESCADO CONGELADO EN CNTR</t>
  </si>
  <si>
    <t>CMA CGM</t>
  </si>
  <si>
    <t>PAITA</t>
  </si>
  <si>
    <t>BANGKOK</t>
  </si>
  <si>
    <t>LMM0388304</t>
  </si>
  <si>
    <t>PORTP-20733-22</t>
  </si>
  <si>
    <t>OLIVIA I  0DVEGN1MA</t>
  </si>
  <si>
    <t>PORTP-20930-22</t>
  </si>
  <si>
    <t>VIGO</t>
  </si>
  <si>
    <t>PORTP-22042-22</t>
  </si>
  <si>
    <t>LMM0391110</t>
  </si>
  <si>
    <t>PORTP-22102-22</t>
  </si>
  <si>
    <t>LMM0391335</t>
  </si>
  <si>
    <t>PORTP-22103-22</t>
  </si>
  <si>
    <t>LMM0391338</t>
  </si>
  <si>
    <t>PORTP-22104-22</t>
  </si>
  <si>
    <t>LMM0391272</t>
  </si>
  <si>
    <t>Total general</t>
  </si>
  <si>
    <t>Total</t>
  </si>
  <si>
    <t>IGV</t>
  </si>
  <si>
    <t>LMM0389182</t>
  </si>
  <si>
    <t>LMM0388301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</si>
</sst>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4" fillId="4" borderId="0" xfId="0" applyFont="1" applyFill="1"/>
    <xf numFmtId="164" fontId="4" fillId="4" borderId="0" xfId="0" applyNumberFormat="1" applyFont="1" applyFill="1"/>
    <xf numFmtId="0" fontId="6" fillId="4" borderId="0" xfId="0" applyFont="1" applyFill="1"/>
    <xf numFmtId="164" fontId="6" fillId="3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 2 2" xfId="1" xr:uid="{078D2CC5-DFA7-43AC-81C1-ED4C6052BBA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085C-6CE2-4CAB-9604-2B2FC2524B90}">
  <dimension ref="A1:L14"/>
  <sheetViews>
    <sheetView tabSelected="1" workbookViewId="0">
      <selection activeCell="I12" sqref="I12"/>
    </sheetView>
  </sheetViews>
  <sheetFormatPr baseColWidth="10" defaultRowHeight="14.4" x14ac:dyDescent="0.3"/>
  <cols>
    <col min="1" max="1" width="27.5546875" customWidth="1"/>
    <col min="2" max="2" width="19.5546875" customWidth="1"/>
    <col min="3" max="3" width="30.44140625" customWidth="1"/>
    <col min="8" max="8" width="14.77734375" style="4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8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12</v>
      </c>
      <c r="B2" s="3" t="s">
        <v>13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44903</v>
      </c>
      <c r="H2" s="4" t="s">
        <v>18</v>
      </c>
      <c r="I2" s="8">
        <v>1</v>
      </c>
      <c r="J2" s="9">
        <v>20</v>
      </c>
      <c r="K2" s="9"/>
      <c r="L2" s="9">
        <f t="shared" ref="L2:L8" si="0">I2*J2</f>
        <v>20</v>
      </c>
    </row>
    <row r="3" spans="1:12" x14ac:dyDescent="0.3">
      <c r="A3" s="3" t="s">
        <v>12</v>
      </c>
      <c r="B3" s="3" t="s">
        <v>19</v>
      </c>
      <c r="C3" s="4" t="s">
        <v>14</v>
      </c>
      <c r="D3" s="5" t="s">
        <v>15</v>
      </c>
      <c r="E3" s="4" t="s">
        <v>16</v>
      </c>
      <c r="F3" s="6" t="s">
        <v>17</v>
      </c>
      <c r="G3" s="7">
        <v>44903</v>
      </c>
      <c r="H3" s="4" t="s">
        <v>35</v>
      </c>
      <c r="I3" s="8">
        <v>1</v>
      </c>
      <c r="J3" s="9">
        <v>20</v>
      </c>
      <c r="K3" s="9"/>
      <c r="L3" s="9">
        <f t="shared" si="0"/>
        <v>20</v>
      </c>
    </row>
    <row r="4" spans="1:12" x14ac:dyDescent="0.3">
      <c r="A4" s="3" t="s">
        <v>20</v>
      </c>
      <c r="B4" s="3" t="s">
        <v>21</v>
      </c>
      <c r="C4" s="4" t="s">
        <v>14</v>
      </c>
      <c r="D4" s="5" t="s">
        <v>15</v>
      </c>
      <c r="E4" s="4" t="s">
        <v>16</v>
      </c>
      <c r="F4" s="6" t="s">
        <v>22</v>
      </c>
      <c r="G4" s="7">
        <v>44923</v>
      </c>
      <c r="H4" s="4" t="s">
        <v>34</v>
      </c>
      <c r="I4" s="8">
        <v>1</v>
      </c>
      <c r="J4" s="9">
        <v>20</v>
      </c>
      <c r="K4" s="9"/>
      <c r="L4" s="9">
        <f t="shared" si="0"/>
        <v>20</v>
      </c>
    </row>
    <row r="5" spans="1:12" x14ac:dyDescent="0.3">
      <c r="A5" s="3" t="s">
        <v>20</v>
      </c>
      <c r="B5" s="3" t="s">
        <v>23</v>
      </c>
      <c r="C5" s="4" t="s">
        <v>14</v>
      </c>
      <c r="D5" s="5" t="s">
        <v>15</v>
      </c>
      <c r="E5" s="4" t="s">
        <v>16</v>
      </c>
      <c r="F5" s="6" t="s">
        <v>22</v>
      </c>
      <c r="G5" s="7">
        <v>44923</v>
      </c>
      <c r="H5" s="4" t="s">
        <v>24</v>
      </c>
      <c r="I5" s="8">
        <v>1</v>
      </c>
      <c r="J5" s="9">
        <v>20</v>
      </c>
      <c r="K5" s="9"/>
      <c r="L5" s="9">
        <f t="shared" si="0"/>
        <v>20</v>
      </c>
    </row>
    <row r="6" spans="1:12" x14ac:dyDescent="0.3">
      <c r="A6" s="3" t="s">
        <v>20</v>
      </c>
      <c r="B6" s="3" t="s">
        <v>25</v>
      </c>
      <c r="C6" s="4" t="s">
        <v>14</v>
      </c>
      <c r="D6" s="5" t="s">
        <v>15</v>
      </c>
      <c r="E6" s="4" t="s">
        <v>16</v>
      </c>
      <c r="F6" s="6" t="s">
        <v>22</v>
      </c>
      <c r="G6" s="7">
        <v>44923</v>
      </c>
      <c r="H6" s="4" t="s">
        <v>26</v>
      </c>
      <c r="I6" s="8">
        <v>1</v>
      </c>
      <c r="J6" s="9">
        <v>20</v>
      </c>
      <c r="K6" s="9"/>
      <c r="L6" s="9">
        <f t="shared" si="0"/>
        <v>20</v>
      </c>
    </row>
    <row r="7" spans="1:12" x14ac:dyDescent="0.3">
      <c r="A7" s="3" t="s">
        <v>20</v>
      </c>
      <c r="B7" s="3" t="s">
        <v>27</v>
      </c>
      <c r="C7" s="4" t="s">
        <v>14</v>
      </c>
      <c r="D7" s="5" t="s">
        <v>15</v>
      </c>
      <c r="E7" s="4" t="s">
        <v>16</v>
      </c>
      <c r="F7" s="6" t="s">
        <v>22</v>
      </c>
      <c r="G7" s="7">
        <v>44923</v>
      </c>
      <c r="H7" s="4" t="s">
        <v>28</v>
      </c>
      <c r="I7" s="8">
        <v>1</v>
      </c>
      <c r="J7" s="9">
        <v>20</v>
      </c>
      <c r="K7" s="9"/>
      <c r="L7" s="9">
        <f t="shared" si="0"/>
        <v>20</v>
      </c>
    </row>
    <row r="8" spans="1:12" x14ac:dyDescent="0.3">
      <c r="A8" s="3" t="s">
        <v>20</v>
      </c>
      <c r="B8" s="3" t="s">
        <v>29</v>
      </c>
      <c r="C8" s="4" t="s">
        <v>14</v>
      </c>
      <c r="D8" s="5" t="s">
        <v>15</v>
      </c>
      <c r="E8" s="4" t="s">
        <v>16</v>
      </c>
      <c r="F8" s="6" t="s">
        <v>22</v>
      </c>
      <c r="G8" s="7">
        <v>44923</v>
      </c>
      <c r="H8" s="4" t="s">
        <v>30</v>
      </c>
      <c r="I8" s="8">
        <v>1</v>
      </c>
      <c r="J8" s="9">
        <v>20</v>
      </c>
      <c r="K8" s="9"/>
      <c r="L8" s="9">
        <f t="shared" si="0"/>
        <v>20</v>
      </c>
    </row>
    <row r="9" spans="1:12" x14ac:dyDescent="0.3">
      <c r="A9" s="10" t="s">
        <v>31</v>
      </c>
      <c r="B9" s="10"/>
      <c r="C9" s="10"/>
      <c r="D9" s="10"/>
      <c r="E9" s="10"/>
      <c r="F9" s="10"/>
      <c r="G9" s="10"/>
      <c r="H9" s="19"/>
      <c r="I9" s="11">
        <f>SUM(I2:I8)</f>
        <v>7</v>
      </c>
      <c r="J9" s="12"/>
      <c r="K9" s="12"/>
      <c r="L9" s="13">
        <f>SUM(L2:L8)</f>
        <v>140</v>
      </c>
    </row>
    <row r="10" spans="1:12" x14ac:dyDescent="0.3">
      <c r="B10" s="3"/>
      <c r="C10" s="4"/>
      <c r="D10" s="3"/>
      <c r="E10" s="4"/>
      <c r="F10" s="6"/>
      <c r="G10" s="7"/>
      <c r="H10" s="20"/>
      <c r="I10" s="8"/>
      <c r="L10" s="9"/>
    </row>
    <row r="12" spans="1:12" x14ac:dyDescent="0.3">
      <c r="H12" s="20"/>
      <c r="K12" s="14" t="s">
        <v>32</v>
      </c>
      <c r="L12" s="15">
        <f>L9</f>
        <v>140</v>
      </c>
    </row>
    <row r="13" spans="1:12" x14ac:dyDescent="0.3">
      <c r="H13" s="21"/>
      <c r="K13" s="14" t="s">
        <v>33</v>
      </c>
      <c r="L13" s="15">
        <f>L12*0.18</f>
        <v>25.2</v>
      </c>
    </row>
    <row r="14" spans="1:12" x14ac:dyDescent="0.3">
      <c r="H14" s="20"/>
      <c r="K14" s="16" t="s">
        <v>32</v>
      </c>
      <c r="L14" s="17">
        <f>L12+L13</f>
        <v>165.2</v>
      </c>
    </row>
  </sheetData>
  <autoFilter ref="A1:L9" xr:uid="{810C085C-6CE2-4CAB-9604-2B2FC2524B90}"/>
  <conditionalFormatting sqref="B9:B14 B1">
    <cfRule type="duplicateValues" dxfId="6" priority="2"/>
  </conditionalFormatting>
  <conditionalFormatting sqref="B9:B14">
    <cfRule type="duplicateValues" dxfId="5" priority="3"/>
  </conditionalFormatting>
  <conditionalFormatting sqref="H12:H13 H10">
    <cfRule type="duplicateValues" dxfId="4" priority="1"/>
  </conditionalFormatting>
  <conditionalFormatting sqref="H12:H14 H1:H10">
    <cfRule type="duplicateValues" dxfId="3" priority="4"/>
  </conditionalFormatting>
  <conditionalFormatting sqref="H1:H14">
    <cfRule type="duplicateValues" dxfId="2" priority="30"/>
  </conditionalFormatting>
  <conditionalFormatting sqref="B1:B14">
    <cfRule type="duplicateValues" dxfId="1" priority="32"/>
  </conditionalFormatting>
  <conditionalFormatting sqref="B2:B8"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2023-01-23T20:04:29Z</dcterms:created>
  <dcterms:modified xsi:type="dcterms:W3CDTF">2023-01-23T22:16:43Z</dcterms:modified>
</cp:coreProperties>
</file>