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rtlogisticssac-my.sharepoint.com/personal/ilopez_plx_com_pe/Documents/Escritorio/"/>
    </mc:Choice>
  </mc:AlternateContent>
  <xr:revisionPtr revIDLastSave="0" documentId="8_{BC214662-241B-4E50-9BF3-5460F81CC87B}" xr6:coauthVersionLast="47" xr6:coauthVersionMax="47" xr10:uidLastSave="{00000000-0000-0000-0000-000000000000}"/>
  <bookViews>
    <workbookView xWindow="-108" yWindow="-108" windowWidth="23256" windowHeight="12456" xr2:uid="{91E4AA48-FFCE-4325-B897-BB8A19D63AE3}"/>
  </bookViews>
  <sheets>
    <sheet name="Hoja1" sheetId="1" r:id="rId1"/>
  </sheets>
  <definedNames>
    <definedName name="_xlnm._FilterDatabase" localSheetId="0" hidden="1">Hoja1!$A$1:$L$54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4" i="1" l="1"/>
  <c r="L53" i="1"/>
  <c r="L39" i="1"/>
  <c r="L36" i="1"/>
  <c r="L35" i="1"/>
  <c r="L34" i="1"/>
  <c r="L33" i="1"/>
  <c r="L32" i="1"/>
  <c r="L25" i="1"/>
  <c r="L24" i="1"/>
  <c r="L23" i="1"/>
  <c r="L22" i="1"/>
  <c r="L21" i="1"/>
  <c r="L20" i="1"/>
  <c r="L19" i="1"/>
  <c r="L18" i="1"/>
  <c r="L17" i="1"/>
  <c r="L16" i="1"/>
  <c r="L38" i="1"/>
  <c r="L37" i="1"/>
  <c r="L31" i="1"/>
  <c r="L30" i="1"/>
  <c r="L29" i="1"/>
  <c r="L28" i="1"/>
  <c r="L27" i="1"/>
  <c r="L26" i="1"/>
  <c r="L52" i="1"/>
  <c r="L51" i="1"/>
  <c r="L50" i="1"/>
  <c r="L49" i="1"/>
  <c r="L48" i="1"/>
  <c r="L44" i="1"/>
  <c r="L43" i="1"/>
  <c r="L42" i="1"/>
  <c r="L41" i="1"/>
  <c r="L40" i="1"/>
  <c r="L47" i="1"/>
  <c r="L46" i="1"/>
  <c r="L45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  <c r="L54" i="1" l="1"/>
  <c r="L57" i="1" s="1"/>
  <c r="L58" i="1" s="1"/>
  <c r="L59" i="1" s="1"/>
</calcChain>
</file>

<file path=xl/sharedStrings.xml><?xml version="1.0" encoding="utf-8"?>
<sst xmlns="http://schemas.openxmlformats.org/spreadsheetml/2006/main" count="380" uniqueCount="134">
  <si>
    <t>Nave</t>
  </si>
  <si>
    <t>Contrato</t>
  </si>
  <si>
    <t>Producto</t>
  </si>
  <si>
    <t>Línea</t>
  </si>
  <si>
    <t>POL</t>
  </si>
  <si>
    <t>POD</t>
  </si>
  <si>
    <t>ETD POL</t>
  </si>
  <si>
    <t>BK</t>
  </si>
  <si>
    <t xml:space="preserve">Cntrs </t>
  </si>
  <si>
    <t xml:space="preserve">Rebate Agma x cntr </t>
  </si>
  <si>
    <t xml:space="preserve">Rebate Agma x BL </t>
  </si>
  <si>
    <t xml:space="preserve">RTotal x cntr </t>
  </si>
  <si>
    <t>ARANDANOS</t>
  </si>
  <si>
    <t>SEABOARD</t>
  </si>
  <si>
    <t>PAITA</t>
  </si>
  <si>
    <t>MIAMI</t>
  </si>
  <si>
    <t>UVAS</t>
  </si>
  <si>
    <t>PHILADELPHIA</t>
  </si>
  <si>
    <t>HANSA HORNEBURG 34</t>
  </si>
  <si>
    <t>PORT-20749-22</t>
  </si>
  <si>
    <t>CALLAO</t>
  </si>
  <si>
    <t>PER7439129A</t>
  </si>
  <si>
    <t>PORT-21328-22</t>
  </si>
  <si>
    <t>PER7439932A</t>
  </si>
  <si>
    <t>PORT-21365-22</t>
  </si>
  <si>
    <t>PER7439128A</t>
  </si>
  <si>
    <t>PORT-21366-22</t>
  </si>
  <si>
    <t>PER7439135A</t>
  </si>
  <si>
    <t>PORT-21367-22</t>
  </si>
  <si>
    <t>PER7439125A</t>
  </si>
  <si>
    <t>PORT-21368-22</t>
  </si>
  <si>
    <t>PER7439123A</t>
  </si>
  <si>
    <t>PORT-21405-22</t>
  </si>
  <si>
    <t>TORONTO</t>
  </si>
  <si>
    <t>PER7439087A</t>
  </si>
  <si>
    <t>PORT-21406-22</t>
  </si>
  <si>
    <t>PER7439076A</t>
  </si>
  <si>
    <t>PORT-21407-22</t>
  </si>
  <si>
    <t>PER7439048A</t>
  </si>
  <si>
    <t>PORT-21408-22</t>
  </si>
  <si>
    <t>PER7439049A</t>
  </si>
  <si>
    <t>PORT-21412-22</t>
  </si>
  <si>
    <t>PER7439410A</t>
  </si>
  <si>
    <t>PORT-21413-22</t>
  </si>
  <si>
    <t>PER7439361A</t>
  </si>
  <si>
    <t>PORT-21425-22</t>
  </si>
  <si>
    <t>PER7444158A</t>
  </si>
  <si>
    <t>PORT-21479-22</t>
  </si>
  <si>
    <t>PER7433493A</t>
  </si>
  <si>
    <t>HANSA HORNEBURG 35</t>
  </si>
  <si>
    <t>PORT-23213-22</t>
  </si>
  <si>
    <t>PER7467467A</t>
  </si>
  <si>
    <t>PORT-23214-22</t>
  </si>
  <si>
    <t>PER7467475A</t>
  </si>
  <si>
    <t>PORT-23215-22</t>
  </si>
  <si>
    <t>PER7467476A</t>
  </si>
  <si>
    <t>PORT-23129-22</t>
  </si>
  <si>
    <t>PER7458044A</t>
  </si>
  <si>
    <t>PORT-23130-22</t>
  </si>
  <si>
    <t>PER7458043A</t>
  </si>
  <si>
    <t>PORT-23210-22</t>
  </si>
  <si>
    <t>PER7467457A</t>
  </si>
  <si>
    <t>PORT-23211-22</t>
  </si>
  <si>
    <t>PER7467466A</t>
  </si>
  <si>
    <t>PORT-23212-22</t>
  </si>
  <si>
    <t>PER7467468A</t>
  </si>
  <si>
    <t>PORT-23255-22</t>
  </si>
  <si>
    <t>PER7470218A</t>
  </si>
  <si>
    <t>PORT-23304-22</t>
  </si>
  <si>
    <t xml:space="preserve"> PER7465948A</t>
  </si>
  <si>
    <t>PORT-23306-22</t>
  </si>
  <si>
    <t>PER7469943A</t>
  </si>
  <si>
    <t>PORT-23312-22</t>
  </si>
  <si>
    <t>PER7465987A</t>
  </si>
  <si>
    <t>PORT-23321-22</t>
  </si>
  <si>
    <t>PER7466218A</t>
  </si>
  <si>
    <t>HELLE RITSCHER 59</t>
  </si>
  <si>
    <t>PORT-22536-22</t>
  </si>
  <si>
    <t>PER7457971A</t>
  </si>
  <si>
    <t>PORT-22537-22</t>
  </si>
  <si>
    <t>PER7457970A</t>
  </si>
  <si>
    <t>PORT-22541-22</t>
  </si>
  <si>
    <t>PER7450104A</t>
  </si>
  <si>
    <t>PORT-22556-22</t>
  </si>
  <si>
    <t xml:space="preserve"> PER7456858A</t>
  </si>
  <si>
    <t>PORT-22557-22</t>
  </si>
  <si>
    <t>PER7456859A</t>
  </si>
  <si>
    <t>PORT-22558-22</t>
  </si>
  <si>
    <t>PER7456817A</t>
  </si>
  <si>
    <t>PORT-22697-22</t>
  </si>
  <si>
    <t>PER7458892A</t>
  </si>
  <si>
    <t>PORT-22698-22</t>
  </si>
  <si>
    <t>PER7458891A</t>
  </si>
  <si>
    <t>SEABOARD EXPLORER 19</t>
  </si>
  <si>
    <t>PORT-21877-22</t>
  </si>
  <si>
    <t>PER7447052A</t>
  </si>
  <si>
    <t>PORT-21921-22</t>
  </si>
  <si>
    <t>PER7447498A</t>
  </si>
  <si>
    <t>PORT-21922-22</t>
  </si>
  <si>
    <t xml:space="preserve"> PER7446979A</t>
  </si>
  <si>
    <t>PORT-21950-22</t>
  </si>
  <si>
    <t>PER7447532A</t>
  </si>
  <si>
    <t>PORT-21951-22</t>
  </si>
  <si>
    <t>PER7447531A</t>
  </si>
  <si>
    <t>PORT-21952-22</t>
  </si>
  <si>
    <t>PER7447511A</t>
  </si>
  <si>
    <t>PORT-21953-22</t>
  </si>
  <si>
    <t>PER7447510A</t>
  </si>
  <si>
    <t>PORT-21961-22</t>
  </si>
  <si>
    <t>PER7450918A</t>
  </si>
  <si>
    <t>PORT-22087-22</t>
  </si>
  <si>
    <t xml:space="preserve">PER7446978A </t>
  </si>
  <si>
    <t>PORT-22088-22</t>
  </si>
  <si>
    <t xml:space="preserve"> PER7446977A</t>
  </si>
  <si>
    <t>VARAMO 22026</t>
  </si>
  <si>
    <t>PORT-22572-22</t>
  </si>
  <si>
    <t>PER7464831A</t>
  </si>
  <si>
    <t>PORT-22573-22</t>
  </si>
  <si>
    <t>PER7464830A</t>
  </si>
  <si>
    <t>PORT-22574-22</t>
  </si>
  <si>
    <t>PER7464829A</t>
  </si>
  <si>
    <t>PORT-22575-22</t>
  </si>
  <si>
    <t>PER7464828A</t>
  </si>
  <si>
    <t>PORT-22576-22</t>
  </si>
  <si>
    <t>PER7464827A</t>
  </si>
  <si>
    <t>PORT-23089-22</t>
  </si>
  <si>
    <t>PER7464832A</t>
  </si>
  <si>
    <t>WARNOW DOLPHIN 150</t>
  </si>
  <si>
    <t>PORTP-20632-22</t>
  </si>
  <si>
    <t>PESCADO CONGELADO EN CNTR</t>
  </si>
  <si>
    <t>7449435A</t>
  </si>
  <si>
    <t>Total general</t>
  </si>
  <si>
    <t>Total</t>
  </si>
  <si>
    <t>IGV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</si>
</sst>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540A]* #,##0.00_ ;_-[$$-540A]* \-#,##0.00\ ;_-[$$-540A]* &quot;-&quot;??_ ;_-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222222"/>
      <name val="Consolas"/>
      <family val="3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4" fontId="0" fillId="0" borderId="0" xfId="0" applyNumberFormat="1"/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right"/>
    </xf>
    <xf numFmtId="4" fontId="2" fillId="2" borderId="2" xfId="0" applyNumberFormat="1" applyFont="1" applyFill="1" applyBorder="1" applyAlignment="1">
      <alignment horizontal="right"/>
    </xf>
    <xf numFmtId="0" fontId="3" fillId="0" borderId="0" xfId="1" applyFont="1" applyAlignment="1">
      <alignment horizontal="center"/>
    </xf>
    <xf numFmtId="0" fontId="4" fillId="3" borderId="0" xfId="0" applyFont="1" applyFill="1"/>
    <xf numFmtId="164" fontId="4" fillId="3" borderId="0" xfId="0" applyNumberFormat="1" applyFont="1" applyFill="1"/>
    <xf numFmtId="0" fontId="5" fillId="0" borderId="0" xfId="0" applyFont="1" applyAlignment="1">
      <alignment horizontal="center"/>
    </xf>
    <xf numFmtId="0" fontId="6" fillId="3" borderId="0" xfId="0" applyFont="1" applyFill="1"/>
    <xf numFmtId="164" fontId="6" fillId="4" borderId="0" xfId="0" applyNumberFormat="1" applyFont="1" applyFill="1"/>
    <xf numFmtId="0" fontId="2" fillId="4" borderId="0" xfId="0" applyFont="1" applyFill="1"/>
  </cellXfs>
  <cellStyles count="2">
    <cellStyle name="Normal" xfId="0" builtinId="0"/>
    <cellStyle name="Normal 2 2 2" xfId="1" xr:uid="{12AC3ACB-C269-4F30-A70E-F46FB12FD10C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6506E-51D3-4BE6-8294-83BE5D7109B4}">
  <dimension ref="A1:L59"/>
  <sheetViews>
    <sheetView tabSelected="1" workbookViewId="0">
      <selection activeCell="L57" sqref="L57"/>
    </sheetView>
  </sheetViews>
  <sheetFormatPr baseColWidth="10" defaultRowHeight="14.4" x14ac:dyDescent="0.3"/>
  <cols>
    <col min="1" max="1" width="22" bestFit="1" customWidth="1"/>
    <col min="2" max="2" width="15" bestFit="1" customWidth="1"/>
    <col min="3" max="3" width="27.77734375" bestFit="1" customWidth="1"/>
    <col min="4" max="4" width="10.21875" bestFit="1" customWidth="1"/>
    <col min="5" max="5" width="7.44140625" bestFit="1" customWidth="1"/>
    <col min="6" max="6" width="13.21875" bestFit="1" customWidth="1"/>
    <col min="7" max="7" width="10.5546875" bestFit="1" customWidth="1"/>
    <col min="8" max="8" width="12.6640625" bestFit="1" customWidth="1"/>
    <col min="9" max="9" width="10.21875" bestFit="1" customWidth="1"/>
    <col min="10" max="10" width="20.109375" bestFit="1" customWidth="1"/>
  </cols>
  <sheetData>
    <row r="1" spans="1:1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1" t="s">
        <v>9</v>
      </c>
      <c r="K1" s="1" t="s">
        <v>10</v>
      </c>
      <c r="L1" s="1" t="s">
        <v>11</v>
      </c>
    </row>
    <row r="2" spans="1:12" x14ac:dyDescent="0.3">
      <c r="A2" s="3" t="s">
        <v>18</v>
      </c>
      <c r="B2" s="22" t="s">
        <v>19</v>
      </c>
      <c r="C2" s="4" t="s">
        <v>12</v>
      </c>
      <c r="D2" s="5" t="s">
        <v>13</v>
      </c>
      <c r="E2" s="4" t="s">
        <v>20</v>
      </c>
      <c r="F2" s="6" t="s">
        <v>17</v>
      </c>
      <c r="G2" s="7">
        <v>44901</v>
      </c>
      <c r="H2" s="8" t="s">
        <v>21</v>
      </c>
      <c r="I2" s="9">
        <v>1</v>
      </c>
      <c r="J2" s="10">
        <v>105</v>
      </c>
      <c r="K2" s="10"/>
      <c r="L2" s="10">
        <f t="shared" ref="L2:L33" si="0">I2*J2</f>
        <v>105</v>
      </c>
    </row>
    <row r="3" spans="1:12" x14ac:dyDescent="0.3">
      <c r="A3" s="3" t="s">
        <v>18</v>
      </c>
      <c r="B3" s="22" t="s">
        <v>22</v>
      </c>
      <c r="C3" s="4" t="s">
        <v>16</v>
      </c>
      <c r="D3" s="5" t="s">
        <v>13</v>
      </c>
      <c r="E3" s="4" t="s">
        <v>20</v>
      </c>
      <c r="F3" s="6" t="s">
        <v>17</v>
      </c>
      <c r="G3" s="7">
        <v>44901</v>
      </c>
      <c r="H3" s="8" t="s">
        <v>23</v>
      </c>
      <c r="I3" s="9">
        <v>1</v>
      </c>
      <c r="J3" s="10">
        <v>105</v>
      </c>
      <c r="K3" s="10"/>
      <c r="L3" s="10">
        <f t="shared" si="0"/>
        <v>105</v>
      </c>
    </row>
    <row r="4" spans="1:12" x14ac:dyDescent="0.3">
      <c r="A4" s="3" t="s">
        <v>18</v>
      </c>
      <c r="B4" s="22" t="s">
        <v>24</v>
      </c>
      <c r="C4" s="4" t="s">
        <v>12</v>
      </c>
      <c r="D4" s="5" t="s">
        <v>13</v>
      </c>
      <c r="E4" s="4" t="s">
        <v>20</v>
      </c>
      <c r="F4" s="6" t="s">
        <v>17</v>
      </c>
      <c r="G4" s="7">
        <v>44901</v>
      </c>
      <c r="H4" s="8" t="s">
        <v>25</v>
      </c>
      <c r="I4" s="9">
        <v>1</v>
      </c>
      <c r="J4" s="10">
        <v>105</v>
      </c>
      <c r="K4" s="10"/>
      <c r="L4" s="10">
        <f t="shared" si="0"/>
        <v>105</v>
      </c>
    </row>
    <row r="5" spans="1:12" x14ac:dyDescent="0.3">
      <c r="A5" s="3" t="s">
        <v>18</v>
      </c>
      <c r="B5" s="22" t="s">
        <v>26</v>
      </c>
      <c r="C5" s="4" t="s">
        <v>12</v>
      </c>
      <c r="D5" s="5" t="s">
        <v>13</v>
      </c>
      <c r="E5" s="4" t="s">
        <v>20</v>
      </c>
      <c r="F5" s="6" t="s">
        <v>17</v>
      </c>
      <c r="G5" s="7">
        <v>44901</v>
      </c>
      <c r="H5" s="8" t="s">
        <v>27</v>
      </c>
      <c r="I5" s="9">
        <v>1</v>
      </c>
      <c r="J5" s="10">
        <v>105</v>
      </c>
      <c r="K5" s="10"/>
      <c r="L5" s="10">
        <f t="shared" si="0"/>
        <v>105</v>
      </c>
    </row>
    <row r="6" spans="1:12" x14ac:dyDescent="0.3">
      <c r="A6" s="3" t="s">
        <v>18</v>
      </c>
      <c r="B6" s="22" t="s">
        <v>28</v>
      </c>
      <c r="C6" s="4" t="s">
        <v>12</v>
      </c>
      <c r="D6" s="5" t="s">
        <v>13</v>
      </c>
      <c r="E6" s="4" t="s">
        <v>20</v>
      </c>
      <c r="F6" s="6" t="s">
        <v>17</v>
      </c>
      <c r="G6" s="7">
        <v>44901</v>
      </c>
      <c r="H6" s="8" t="s">
        <v>29</v>
      </c>
      <c r="I6" s="9">
        <v>1</v>
      </c>
      <c r="J6" s="10">
        <v>35</v>
      </c>
      <c r="K6" s="10"/>
      <c r="L6" s="10">
        <f t="shared" si="0"/>
        <v>35</v>
      </c>
    </row>
    <row r="7" spans="1:12" x14ac:dyDescent="0.3">
      <c r="A7" s="3" t="s">
        <v>18</v>
      </c>
      <c r="B7" s="22" t="s">
        <v>30</v>
      </c>
      <c r="C7" s="4" t="s">
        <v>12</v>
      </c>
      <c r="D7" s="5" t="s">
        <v>13</v>
      </c>
      <c r="E7" s="4" t="s">
        <v>20</v>
      </c>
      <c r="F7" s="6" t="s">
        <v>17</v>
      </c>
      <c r="G7" s="7">
        <v>44901</v>
      </c>
      <c r="H7" s="8" t="s">
        <v>31</v>
      </c>
      <c r="I7" s="9">
        <v>1</v>
      </c>
      <c r="J7" s="10">
        <v>35</v>
      </c>
      <c r="K7" s="10"/>
      <c r="L7" s="10">
        <f t="shared" si="0"/>
        <v>35</v>
      </c>
    </row>
    <row r="8" spans="1:12" x14ac:dyDescent="0.3">
      <c r="A8" s="3" t="s">
        <v>18</v>
      </c>
      <c r="B8" s="22" t="s">
        <v>32</v>
      </c>
      <c r="C8" s="4" t="s">
        <v>16</v>
      </c>
      <c r="D8" s="5" t="s">
        <v>13</v>
      </c>
      <c r="E8" s="4" t="s">
        <v>20</v>
      </c>
      <c r="F8" s="6" t="s">
        <v>33</v>
      </c>
      <c r="G8" s="7">
        <v>44901</v>
      </c>
      <c r="H8" s="8" t="s">
        <v>34</v>
      </c>
      <c r="I8" s="9">
        <v>1</v>
      </c>
      <c r="J8" s="10">
        <v>105</v>
      </c>
      <c r="K8" s="10"/>
      <c r="L8" s="10">
        <f t="shared" si="0"/>
        <v>105</v>
      </c>
    </row>
    <row r="9" spans="1:12" x14ac:dyDescent="0.3">
      <c r="A9" s="3" t="s">
        <v>18</v>
      </c>
      <c r="B9" s="22" t="s">
        <v>35</v>
      </c>
      <c r="C9" s="4" t="s">
        <v>16</v>
      </c>
      <c r="D9" s="5" t="s">
        <v>13</v>
      </c>
      <c r="E9" s="4" t="s">
        <v>20</v>
      </c>
      <c r="F9" s="6" t="s">
        <v>33</v>
      </c>
      <c r="G9" s="7">
        <v>44901</v>
      </c>
      <c r="H9" s="8" t="s">
        <v>36</v>
      </c>
      <c r="I9" s="9">
        <v>1</v>
      </c>
      <c r="J9" s="10">
        <v>105</v>
      </c>
      <c r="K9" s="10"/>
      <c r="L9" s="10">
        <f t="shared" si="0"/>
        <v>105</v>
      </c>
    </row>
    <row r="10" spans="1:12" x14ac:dyDescent="0.3">
      <c r="A10" s="3" t="s">
        <v>18</v>
      </c>
      <c r="B10" s="22" t="s">
        <v>37</v>
      </c>
      <c r="C10" s="4" t="s">
        <v>16</v>
      </c>
      <c r="D10" s="5" t="s">
        <v>13</v>
      </c>
      <c r="E10" s="4" t="s">
        <v>20</v>
      </c>
      <c r="F10" s="6" t="s">
        <v>17</v>
      </c>
      <c r="G10" s="7">
        <v>44901</v>
      </c>
      <c r="H10" s="8" t="s">
        <v>38</v>
      </c>
      <c r="I10" s="9">
        <v>1</v>
      </c>
      <c r="J10" s="10">
        <v>105</v>
      </c>
      <c r="K10" s="10"/>
      <c r="L10" s="10">
        <f t="shared" si="0"/>
        <v>105</v>
      </c>
    </row>
    <row r="11" spans="1:12" x14ac:dyDescent="0.3">
      <c r="A11" s="3" t="s">
        <v>18</v>
      </c>
      <c r="B11" s="22" t="s">
        <v>39</v>
      </c>
      <c r="C11" s="4" t="s">
        <v>16</v>
      </c>
      <c r="D11" s="5" t="s">
        <v>13</v>
      </c>
      <c r="E11" s="4" t="s">
        <v>20</v>
      </c>
      <c r="F11" s="6" t="s">
        <v>17</v>
      </c>
      <c r="G11" s="7">
        <v>44901</v>
      </c>
      <c r="H11" s="8" t="s">
        <v>40</v>
      </c>
      <c r="I11" s="9">
        <v>1</v>
      </c>
      <c r="J11" s="10">
        <v>105</v>
      </c>
      <c r="K11" s="10"/>
      <c r="L11" s="10">
        <f t="shared" si="0"/>
        <v>105</v>
      </c>
    </row>
    <row r="12" spans="1:12" x14ac:dyDescent="0.3">
      <c r="A12" s="3" t="s">
        <v>18</v>
      </c>
      <c r="B12" s="22" t="s">
        <v>41</v>
      </c>
      <c r="C12" s="4" t="s">
        <v>16</v>
      </c>
      <c r="D12" s="5" t="s">
        <v>13</v>
      </c>
      <c r="E12" s="4" t="s">
        <v>20</v>
      </c>
      <c r="F12" s="6" t="s">
        <v>17</v>
      </c>
      <c r="G12" s="7">
        <v>44901</v>
      </c>
      <c r="H12" s="8" t="s">
        <v>42</v>
      </c>
      <c r="I12" s="9">
        <v>1</v>
      </c>
      <c r="J12" s="10">
        <v>105</v>
      </c>
      <c r="K12" s="10"/>
      <c r="L12" s="10">
        <f t="shared" si="0"/>
        <v>105</v>
      </c>
    </row>
    <row r="13" spans="1:12" x14ac:dyDescent="0.3">
      <c r="A13" s="3" t="s">
        <v>18</v>
      </c>
      <c r="B13" s="22" t="s">
        <v>43</v>
      </c>
      <c r="C13" s="4" t="s">
        <v>16</v>
      </c>
      <c r="D13" s="5" t="s">
        <v>13</v>
      </c>
      <c r="E13" s="4" t="s">
        <v>20</v>
      </c>
      <c r="F13" s="6" t="s">
        <v>17</v>
      </c>
      <c r="G13" s="7">
        <v>44901</v>
      </c>
      <c r="H13" s="8" t="s">
        <v>44</v>
      </c>
      <c r="I13" s="9">
        <v>1</v>
      </c>
      <c r="J13" s="10">
        <v>105</v>
      </c>
      <c r="K13" s="10"/>
      <c r="L13" s="10">
        <f t="shared" si="0"/>
        <v>105</v>
      </c>
    </row>
    <row r="14" spans="1:12" x14ac:dyDescent="0.3">
      <c r="A14" s="3" t="s">
        <v>18</v>
      </c>
      <c r="B14" s="22" t="s">
        <v>45</v>
      </c>
      <c r="C14" s="4" t="s">
        <v>16</v>
      </c>
      <c r="D14" s="5" t="s">
        <v>13</v>
      </c>
      <c r="E14" s="4" t="s">
        <v>20</v>
      </c>
      <c r="F14" s="6" t="s">
        <v>17</v>
      </c>
      <c r="G14" s="7">
        <v>44901</v>
      </c>
      <c r="H14" s="8" t="s">
        <v>46</v>
      </c>
      <c r="I14" s="9">
        <v>1</v>
      </c>
      <c r="J14" s="10">
        <v>105</v>
      </c>
      <c r="K14" s="10"/>
      <c r="L14" s="10">
        <f t="shared" si="0"/>
        <v>105</v>
      </c>
    </row>
    <row r="15" spans="1:12" x14ac:dyDescent="0.3">
      <c r="A15" s="3" t="s">
        <v>18</v>
      </c>
      <c r="B15" s="22" t="s">
        <v>47</v>
      </c>
      <c r="C15" s="4" t="s">
        <v>12</v>
      </c>
      <c r="D15" s="5" t="s">
        <v>13</v>
      </c>
      <c r="E15" s="4" t="s">
        <v>20</v>
      </c>
      <c r="F15" s="6" t="s">
        <v>15</v>
      </c>
      <c r="G15" s="7">
        <v>44901</v>
      </c>
      <c r="H15" s="8" t="s">
        <v>48</v>
      </c>
      <c r="I15" s="9">
        <v>1</v>
      </c>
      <c r="J15" s="10">
        <v>35</v>
      </c>
      <c r="K15" s="10"/>
      <c r="L15" s="10">
        <f t="shared" si="0"/>
        <v>35</v>
      </c>
    </row>
    <row r="16" spans="1:12" x14ac:dyDescent="0.3">
      <c r="A16" s="3" t="s">
        <v>93</v>
      </c>
      <c r="B16" s="22" t="s">
        <v>94</v>
      </c>
      <c r="C16" s="4" t="s">
        <v>16</v>
      </c>
      <c r="D16" s="5" t="s">
        <v>13</v>
      </c>
      <c r="E16" s="4" t="s">
        <v>20</v>
      </c>
      <c r="F16" s="6" t="s">
        <v>17</v>
      </c>
      <c r="G16" s="7">
        <v>44908</v>
      </c>
      <c r="H16" s="8" t="s">
        <v>95</v>
      </c>
      <c r="I16" s="9">
        <v>1</v>
      </c>
      <c r="J16" s="10">
        <v>105</v>
      </c>
      <c r="K16" s="10"/>
      <c r="L16" s="10">
        <f t="shared" si="0"/>
        <v>105</v>
      </c>
    </row>
    <row r="17" spans="1:12" x14ac:dyDescent="0.3">
      <c r="A17" s="3" t="s">
        <v>93</v>
      </c>
      <c r="B17" s="22" t="s">
        <v>96</v>
      </c>
      <c r="C17" s="4" t="s">
        <v>12</v>
      </c>
      <c r="D17" s="5" t="s">
        <v>13</v>
      </c>
      <c r="E17" s="4" t="s">
        <v>20</v>
      </c>
      <c r="F17" s="6" t="s">
        <v>17</v>
      </c>
      <c r="G17" s="7">
        <v>44908</v>
      </c>
      <c r="H17" s="8" t="s">
        <v>97</v>
      </c>
      <c r="I17" s="9">
        <v>1</v>
      </c>
      <c r="J17" s="10">
        <v>35</v>
      </c>
      <c r="K17" s="10"/>
      <c r="L17" s="10">
        <f t="shared" si="0"/>
        <v>35</v>
      </c>
    </row>
    <row r="18" spans="1:12" x14ac:dyDescent="0.3">
      <c r="A18" s="3" t="s">
        <v>93</v>
      </c>
      <c r="B18" s="22" t="s">
        <v>98</v>
      </c>
      <c r="C18" s="4" t="s">
        <v>12</v>
      </c>
      <c r="D18" s="5" t="s">
        <v>13</v>
      </c>
      <c r="E18" s="4" t="s">
        <v>20</v>
      </c>
      <c r="F18" s="6" t="s">
        <v>17</v>
      </c>
      <c r="G18" s="7">
        <v>44908</v>
      </c>
      <c r="H18" s="8" t="s">
        <v>99</v>
      </c>
      <c r="I18" s="9">
        <v>1</v>
      </c>
      <c r="J18" s="10">
        <v>105</v>
      </c>
      <c r="K18" s="10"/>
      <c r="L18" s="10">
        <f t="shared" si="0"/>
        <v>105</v>
      </c>
    </row>
    <row r="19" spans="1:12" x14ac:dyDescent="0.3">
      <c r="A19" s="3" t="s">
        <v>93</v>
      </c>
      <c r="B19" s="22" t="s">
        <v>100</v>
      </c>
      <c r="C19" s="4" t="s">
        <v>16</v>
      </c>
      <c r="D19" s="5" t="s">
        <v>13</v>
      </c>
      <c r="E19" s="4" t="s">
        <v>20</v>
      </c>
      <c r="F19" s="6" t="s">
        <v>33</v>
      </c>
      <c r="G19" s="7">
        <v>44908</v>
      </c>
      <c r="H19" s="8" t="s">
        <v>101</v>
      </c>
      <c r="I19" s="9">
        <v>1</v>
      </c>
      <c r="J19" s="10">
        <v>105</v>
      </c>
      <c r="K19" s="10"/>
      <c r="L19" s="10">
        <f t="shared" si="0"/>
        <v>105</v>
      </c>
    </row>
    <row r="20" spans="1:12" x14ac:dyDescent="0.3">
      <c r="A20" s="3" t="s">
        <v>93</v>
      </c>
      <c r="B20" s="22" t="s">
        <v>102</v>
      </c>
      <c r="C20" s="4" t="s">
        <v>16</v>
      </c>
      <c r="D20" s="5" t="s">
        <v>13</v>
      </c>
      <c r="E20" s="4" t="s">
        <v>20</v>
      </c>
      <c r="F20" s="6" t="s">
        <v>33</v>
      </c>
      <c r="G20" s="7">
        <v>44908</v>
      </c>
      <c r="H20" s="8" t="s">
        <v>103</v>
      </c>
      <c r="I20" s="9">
        <v>1</v>
      </c>
      <c r="J20" s="10">
        <v>105</v>
      </c>
      <c r="K20" s="10"/>
      <c r="L20" s="10">
        <f t="shared" si="0"/>
        <v>105</v>
      </c>
    </row>
    <row r="21" spans="1:12" x14ac:dyDescent="0.3">
      <c r="A21" s="3" t="s">
        <v>93</v>
      </c>
      <c r="B21" s="22" t="s">
        <v>104</v>
      </c>
      <c r="C21" s="4" t="s">
        <v>16</v>
      </c>
      <c r="D21" s="5" t="s">
        <v>13</v>
      </c>
      <c r="E21" s="4" t="s">
        <v>20</v>
      </c>
      <c r="F21" s="6" t="s">
        <v>17</v>
      </c>
      <c r="G21" s="7">
        <v>44908</v>
      </c>
      <c r="H21" s="8" t="s">
        <v>105</v>
      </c>
      <c r="I21" s="9">
        <v>1</v>
      </c>
      <c r="J21" s="10">
        <v>105</v>
      </c>
      <c r="K21" s="10"/>
      <c r="L21" s="10">
        <f t="shared" si="0"/>
        <v>105</v>
      </c>
    </row>
    <row r="22" spans="1:12" x14ac:dyDescent="0.3">
      <c r="A22" s="3" t="s">
        <v>93</v>
      </c>
      <c r="B22" s="22" t="s">
        <v>106</v>
      </c>
      <c r="C22" s="4" t="s">
        <v>16</v>
      </c>
      <c r="D22" s="5" t="s">
        <v>13</v>
      </c>
      <c r="E22" s="4" t="s">
        <v>20</v>
      </c>
      <c r="F22" s="6" t="s">
        <v>17</v>
      </c>
      <c r="G22" s="7">
        <v>44908</v>
      </c>
      <c r="H22" s="8" t="s">
        <v>107</v>
      </c>
      <c r="I22" s="9">
        <v>1</v>
      </c>
      <c r="J22" s="10">
        <v>105</v>
      </c>
      <c r="K22" s="10"/>
      <c r="L22" s="10">
        <f t="shared" si="0"/>
        <v>105</v>
      </c>
    </row>
    <row r="23" spans="1:12" x14ac:dyDescent="0.3">
      <c r="A23" s="3" t="s">
        <v>93</v>
      </c>
      <c r="B23" s="22" t="s">
        <v>108</v>
      </c>
      <c r="C23" s="4" t="s">
        <v>16</v>
      </c>
      <c r="D23" s="5" t="s">
        <v>13</v>
      </c>
      <c r="E23" s="4" t="s">
        <v>20</v>
      </c>
      <c r="F23" s="6" t="s">
        <v>17</v>
      </c>
      <c r="G23" s="7">
        <v>44908</v>
      </c>
      <c r="H23" s="8" t="s">
        <v>109</v>
      </c>
      <c r="I23" s="9">
        <v>1</v>
      </c>
      <c r="J23" s="10">
        <v>105</v>
      </c>
      <c r="K23" s="10"/>
      <c r="L23" s="10">
        <f t="shared" si="0"/>
        <v>105</v>
      </c>
    </row>
    <row r="24" spans="1:12" x14ac:dyDescent="0.3">
      <c r="A24" s="3" t="s">
        <v>93</v>
      </c>
      <c r="B24" s="22" t="s">
        <v>110</v>
      </c>
      <c r="C24" s="4" t="s">
        <v>12</v>
      </c>
      <c r="D24" s="5" t="s">
        <v>13</v>
      </c>
      <c r="E24" s="4" t="s">
        <v>20</v>
      </c>
      <c r="F24" s="6" t="s">
        <v>17</v>
      </c>
      <c r="G24" s="7">
        <v>44908</v>
      </c>
      <c r="H24" s="8" t="s">
        <v>111</v>
      </c>
      <c r="I24" s="9">
        <v>1</v>
      </c>
      <c r="J24" s="10">
        <v>105</v>
      </c>
      <c r="K24" s="10"/>
      <c r="L24" s="10">
        <f t="shared" si="0"/>
        <v>105</v>
      </c>
    </row>
    <row r="25" spans="1:12" x14ac:dyDescent="0.3">
      <c r="A25" s="3" t="s">
        <v>93</v>
      </c>
      <c r="B25" s="22" t="s">
        <v>112</v>
      </c>
      <c r="C25" s="4" t="s">
        <v>12</v>
      </c>
      <c r="D25" s="5" t="s">
        <v>13</v>
      </c>
      <c r="E25" s="4" t="s">
        <v>20</v>
      </c>
      <c r="F25" s="6" t="s">
        <v>17</v>
      </c>
      <c r="G25" s="7">
        <v>44908</v>
      </c>
      <c r="H25" s="8" t="s">
        <v>113</v>
      </c>
      <c r="I25" s="9">
        <v>1</v>
      </c>
      <c r="J25" s="10">
        <v>105</v>
      </c>
      <c r="K25" s="10"/>
      <c r="L25" s="10">
        <f t="shared" si="0"/>
        <v>105</v>
      </c>
    </row>
    <row r="26" spans="1:12" x14ac:dyDescent="0.3">
      <c r="A26" s="3" t="s">
        <v>76</v>
      </c>
      <c r="B26" s="22" t="s">
        <v>77</v>
      </c>
      <c r="C26" s="4" t="s">
        <v>12</v>
      </c>
      <c r="D26" s="5" t="s">
        <v>13</v>
      </c>
      <c r="E26" s="4" t="s">
        <v>20</v>
      </c>
      <c r="F26" s="6" t="s">
        <v>17</v>
      </c>
      <c r="G26" s="7">
        <v>44915</v>
      </c>
      <c r="H26" s="8" t="s">
        <v>78</v>
      </c>
      <c r="I26" s="9">
        <v>1</v>
      </c>
      <c r="J26" s="10">
        <v>35</v>
      </c>
      <c r="K26" s="10"/>
      <c r="L26" s="10">
        <f t="shared" si="0"/>
        <v>35</v>
      </c>
    </row>
    <row r="27" spans="1:12" x14ac:dyDescent="0.3">
      <c r="A27" s="3" t="s">
        <v>76</v>
      </c>
      <c r="B27" s="22" t="s">
        <v>79</v>
      </c>
      <c r="C27" s="4" t="s">
        <v>12</v>
      </c>
      <c r="D27" s="5" t="s">
        <v>13</v>
      </c>
      <c r="E27" s="4" t="s">
        <v>20</v>
      </c>
      <c r="F27" s="6" t="s">
        <v>17</v>
      </c>
      <c r="G27" s="7">
        <v>44915</v>
      </c>
      <c r="H27" s="8" t="s">
        <v>80</v>
      </c>
      <c r="I27" s="9">
        <v>1</v>
      </c>
      <c r="J27" s="10">
        <v>35</v>
      </c>
      <c r="K27" s="10"/>
      <c r="L27" s="10">
        <f t="shared" si="0"/>
        <v>35</v>
      </c>
    </row>
    <row r="28" spans="1:12" x14ac:dyDescent="0.3">
      <c r="A28" s="3" t="s">
        <v>76</v>
      </c>
      <c r="B28" s="22" t="s">
        <v>81</v>
      </c>
      <c r="C28" s="4" t="s">
        <v>12</v>
      </c>
      <c r="D28" s="5" t="s">
        <v>13</v>
      </c>
      <c r="E28" s="4" t="s">
        <v>20</v>
      </c>
      <c r="F28" s="6" t="s">
        <v>15</v>
      </c>
      <c r="G28" s="7">
        <v>44915</v>
      </c>
      <c r="H28" s="8" t="s">
        <v>82</v>
      </c>
      <c r="I28" s="9">
        <v>1</v>
      </c>
      <c r="J28" s="10">
        <v>35</v>
      </c>
      <c r="K28" s="10"/>
      <c r="L28" s="10">
        <f t="shared" si="0"/>
        <v>35</v>
      </c>
    </row>
    <row r="29" spans="1:12" x14ac:dyDescent="0.3">
      <c r="A29" s="3" t="s">
        <v>76</v>
      </c>
      <c r="B29" s="22" t="s">
        <v>83</v>
      </c>
      <c r="C29" s="4" t="s">
        <v>12</v>
      </c>
      <c r="D29" s="5" t="s">
        <v>13</v>
      </c>
      <c r="E29" s="4" t="s">
        <v>20</v>
      </c>
      <c r="F29" s="6" t="s">
        <v>17</v>
      </c>
      <c r="G29" s="7">
        <v>44915</v>
      </c>
      <c r="H29" s="8" t="s">
        <v>84</v>
      </c>
      <c r="I29" s="9">
        <v>1</v>
      </c>
      <c r="J29" s="10">
        <v>105</v>
      </c>
      <c r="K29" s="10"/>
      <c r="L29" s="10">
        <f t="shared" si="0"/>
        <v>105</v>
      </c>
    </row>
    <row r="30" spans="1:12" x14ac:dyDescent="0.3">
      <c r="A30" s="3" t="s">
        <v>76</v>
      </c>
      <c r="B30" s="22" t="s">
        <v>85</v>
      </c>
      <c r="C30" s="4" t="s">
        <v>12</v>
      </c>
      <c r="D30" s="5" t="s">
        <v>13</v>
      </c>
      <c r="E30" s="4" t="s">
        <v>20</v>
      </c>
      <c r="F30" s="6" t="s">
        <v>17</v>
      </c>
      <c r="G30" s="7">
        <v>44915</v>
      </c>
      <c r="H30" s="8" t="s">
        <v>86</v>
      </c>
      <c r="I30" s="9">
        <v>1</v>
      </c>
      <c r="J30" s="10">
        <v>105</v>
      </c>
      <c r="K30" s="10"/>
      <c r="L30" s="10">
        <f t="shared" si="0"/>
        <v>105</v>
      </c>
    </row>
    <row r="31" spans="1:12" x14ac:dyDescent="0.3">
      <c r="A31" s="3" t="s">
        <v>76</v>
      </c>
      <c r="B31" s="22" t="s">
        <v>87</v>
      </c>
      <c r="C31" s="4" t="s">
        <v>16</v>
      </c>
      <c r="D31" s="5" t="s">
        <v>13</v>
      </c>
      <c r="E31" s="4" t="s">
        <v>20</v>
      </c>
      <c r="F31" s="6" t="s">
        <v>17</v>
      </c>
      <c r="G31" s="7">
        <v>44915</v>
      </c>
      <c r="H31" s="8" t="s">
        <v>88</v>
      </c>
      <c r="I31" s="9">
        <v>1</v>
      </c>
      <c r="J31" s="10">
        <v>35</v>
      </c>
      <c r="K31" s="10"/>
      <c r="L31" s="10">
        <f t="shared" si="0"/>
        <v>35</v>
      </c>
    </row>
    <row r="32" spans="1:12" x14ac:dyDescent="0.3">
      <c r="A32" s="3" t="s">
        <v>114</v>
      </c>
      <c r="B32" s="22" t="s">
        <v>115</v>
      </c>
      <c r="C32" s="4" t="s">
        <v>16</v>
      </c>
      <c r="D32" s="5" t="s">
        <v>13</v>
      </c>
      <c r="E32" s="4" t="s">
        <v>20</v>
      </c>
      <c r="F32" s="6" t="s">
        <v>17</v>
      </c>
      <c r="G32" s="7">
        <v>44921</v>
      </c>
      <c r="H32" s="8" t="s">
        <v>116</v>
      </c>
      <c r="I32" s="9">
        <v>1</v>
      </c>
      <c r="J32" s="10">
        <v>35</v>
      </c>
      <c r="K32" s="10"/>
      <c r="L32" s="10">
        <f t="shared" si="0"/>
        <v>35</v>
      </c>
    </row>
    <row r="33" spans="1:12" x14ac:dyDescent="0.3">
      <c r="A33" s="3" t="s">
        <v>114</v>
      </c>
      <c r="B33" s="22" t="s">
        <v>117</v>
      </c>
      <c r="C33" s="4" t="s">
        <v>16</v>
      </c>
      <c r="D33" s="5" t="s">
        <v>13</v>
      </c>
      <c r="E33" s="4" t="s">
        <v>20</v>
      </c>
      <c r="F33" s="6" t="s">
        <v>17</v>
      </c>
      <c r="G33" s="7">
        <v>44921</v>
      </c>
      <c r="H33" s="8" t="s">
        <v>118</v>
      </c>
      <c r="I33" s="9">
        <v>1</v>
      </c>
      <c r="J33" s="10">
        <v>35</v>
      </c>
      <c r="K33" s="10"/>
      <c r="L33" s="10">
        <f t="shared" si="0"/>
        <v>35</v>
      </c>
    </row>
    <row r="34" spans="1:12" x14ac:dyDescent="0.3">
      <c r="A34" s="3" t="s">
        <v>114</v>
      </c>
      <c r="B34" s="22" t="s">
        <v>119</v>
      </c>
      <c r="C34" s="4" t="s">
        <v>16</v>
      </c>
      <c r="D34" s="5" t="s">
        <v>13</v>
      </c>
      <c r="E34" s="4" t="s">
        <v>20</v>
      </c>
      <c r="F34" s="6" t="s">
        <v>17</v>
      </c>
      <c r="G34" s="7">
        <v>44921</v>
      </c>
      <c r="H34" s="8" t="s">
        <v>120</v>
      </c>
      <c r="I34" s="9">
        <v>1</v>
      </c>
      <c r="J34" s="10">
        <v>35</v>
      </c>
      <c r="K34" s="10"/>
      <c r="L34" s="10">
        <f t="shared" ref="L34:L53" si="1">I34*J34</f>
        <v>35</v>
      </c>
    </row>
    <row r="35" spans="1:12" x14ac:dyDescent="0.3">
      <c r="A35" s="3" t="s">
        <v>114</v>
      </c>
      <c r="B35" s="22" t="s">
        <v>121</v>
      </c>
      <c r="C35" s="4" t="s">
        <v>16</v>
      </c>
      <c r="D35" s="5" t="s">
        <v>13</v>
      </c>
      <c r="E35" s="4" t="s">
        <v>20</v>
      </c>
      <c r="F35" s="6" t="s">
        <v>17</v>
      </c>
      <c r="G35" s="7">
        <v>44921</v>
      </c>
      <c r="H35" s="8" t="s">
        <v>122</v>
      </c>
      <c r="I35" s="9">
        <v>1</v>
      </c>
      <c r="J35" s="10">
        <v>35</v>
      </c>
      <c r="K35" s="10"/>
      <c r="L35" s="10">
        <f t="shared" si="1"/>
        <v>35</v>
      </c>
    </row>
    <row r="36" spans="1:12" x14ac:dyDescent="0.3">
      <c r="A36" s="3" t="s">
        <v>114</v>
      </c>
      <c r="B36" s="22" t="s">
        <v>123</v>
      </c>
      <c r="C36" s="4" t="s">
        <v>16</v>
      </c>
      <c r="D36" s="5" t="s">
        <v>13</v>
      </c>
      <c r="E36" s="4" t="s">
        <v>20</v>
      </c>
      <c r="F36" s="6" t="s">
        <v>17</v>
      </c>
      <c r="G36" s="7">
        <v>44921</v>
      </c>
      <c r="H36" s="8" t="s">
        <v>124</v>
      </c>
      <c r="I36" s="9">
        <v>1</v>
      </c>
      <c r="J36" s="10">
        <v>35</v>
      </c>
      <c r="K36" s="10"/>
      <c r="L36" s="10">
        <f t="shared" si="1"/>
        <v>35</v>
      </c>
    </row>
    <row r="37" spans="1:12" x14ac:dyDescent="0.3">
      <c r="A37" s="3" t="s">
        <v>76</v>
      </c>
      <c r="B37" s="22" t="s">
        <v>89</v>
      </c>
      <c r="C37" s="4" t="s">
        <v>16</v>
      </c>
      <c r="D37" s="5" t="s">
        <v>13</v>
      </c>
      <c r="E37" s="4" t="s">
        <v>20</v>
      </c>
      <c r="F37" s="6" t="s">
        <v>33</v>
      </c>
      <c r="G37" s="7">
        <v>44915</v>
      </c>
      <c r="H37" s="8" t="s">
        <v>90</v>
      </c>
      <c r="I37" s="9">
        <v>1</v>
      </c>
      <c r="J37" s="10">
        <v>105</v>
      </c>
      <c r="K37" s="10"/>
      <c r="L37" s="10">
        <f t="shared" si="1"/>
        <v>105</v>
      </c>
    </row>
    <row r="38" spans="1:12" x14ac:dyDescent="0.3">
      <c r="A38" s="3" t="s">
        <v>76</v>
      </c>
      <c r="B38" s="22" t="s">
        <v>91</v>
      </c>
      <c r="C38" s="4" t="s">
        <v>16</v>
      </c>
      <c r="D38" s="5" t="s">
        <v>13</v>
      </c>
      <c r="E38" s="4" t="s">
        <v>20</v>
      </c>
      <c r="F38" s="6" t="s">
        <v>33</v>
      </c>
      <c r="G38" s="7">
        <v>44915</v>
      </c>
      <c r="H38" s="8" t="s">
        <v>92</v>
      </c>
      <c r="I38" s="9">
        <v>1</v>
      </c>
      <c r="J38" s="10">
        <v>105</v>
      </c>
      <c r="K38" s="10"/>
      <c r="L38" s="10">
        <f t="shared" si="1"/>
        <v>105</v>
      </c>
    </row>
    <row r="39" spans="1:12" x14ac:dyDescent="0.3">
      <c r="A39" s="3" t="s">
        <v>114</v>
      </c>
      <c r="B39" s="22" t="s">
        <v>125</v>
      </c>
      <c r="C39" s="4" t="s">
        <v>16</v>
      </c>
      <c r="D39" s="5" t="s">
        <v>13</v>
      </c>
      <c r="E39" s="4" t="s">
        <v>20</v>
      </c>
      <c r="F39" s="6" t="s">
        <v>17</v>
      </c>
      <c r="G39" s="7">
        <v>44921</v>
      </c>
      <c r="H39" s="8" t="s">
        <v>126</v>
      </c>
      <c r="I39" s="9">
        <v>1</v>
      </c>
      <c r="J39" s="10">
        <v>35</v>
      </c>
      <c r="K39" s="10"/>
      <c r="L39" s="10">
        <f t="shared" si="1"/>
        <v>35</v>
      </c>
    </row>
    <row r="40" spans="1:12" x14ac:dyDescent="0.3">
      <c r="A40" s="3" t="s">
        <v>49</v>
      </c>
      <c r="B40" s="22" t="s">
        <v>56</v>
      </c>
      <c r="C40" s="4" t="s">
        <v>16</v>
      </c>
      <c r="D40" s="5" t="s">
        <v>13</v>
      </c>
      <c r="E40" s="4" t="s">
        <v>20</v>
      </c>
      <c r="F40" s="6" t="s">
        <v>33</v>
      </c>
      <c r="G40" s="7">
        <v>44922</v>
      </c>
      <c r="H40" s="8" t="s">
        <v>57</v>
      </c>
      <c r="I40" s="9">
        <v>1</v>
      </c>
      <c r="J40" s="10">
        <v>105</v>
      </c>
      <c r="K40" s="10"/>
      <c r="L40" s="10">
        <f t="shared" si="1"/>
        <v>105</v>
      </c>
    </row>
    <row r="41" spans="1:12" x14ac:dyDescent="0.3">
      <c r="A41" s="3" t="s">
        <v>49</v>
      </c>
      <c r="B41" s="22" t="s">
        <v>58</v>
      </c>
      <c r="C41" s="4" t="s">
        <v>16</v>
      </c>
      <c r="D41" s="5" t="s">
        <v>13</v>
      </c>
      <c r="E41" s="4" t="s">
        <v>20</v>
      </c>
      <c r="F41" s="6" t="s">
        <v>33</v>
      </c>
      <c r="G41" s="7">
        <v>44922</v>
      </c>
      <c r="H41" s="8" t="s">
        <v>59</v>
      </c>
      <c r="I41" s="9">
        <v>1</v>
      </c>
      <c r="J41" s="10">
        <v>105</v>
      </c>
      <c r="K41" s="10"/>
      <c r="L41" s="10">
        <f t="shared" si="1"/>
        <v>105</v>
      </c>
    </row>
    <row r="42" spans="1:12" x14ac:dyDescent="0.3">
      <c r="A42" s="3" t="s">
        <v>49</v>
      </c>
      <c r="B42" s="22" t="s">
        <v>60</v>
      </c>
      <c r="C42" s="4" t="s">
        <v>16</v>
      </c>
      <c r="D42" s="5" t="s">
        <v>13</v>
      </c>
      <c r="E42" s="4" t="s">
        <v>20</v>
      </c>
      <c r="F42" s="6" t="s">
        <v>17</v>
      </c>
      <c r="G42" s="7">
        <v>44922</v>
      </c>
      <c r="H42" s="8" t="s">
        <v>61</v>
      </c>
      <c r="I42" s="9">
        <v>1</v>
      </c>
      <c r="J42" s="10">
        <v>105</v>
      </c>
      <c r="K42" s="10"/>
      <c r="L42" s="10">
        <f t="shared" si="1"/>
        <v>105</v>
      </c>
    </row>
    <row r="43" spans="1:12" x14ac:dyDescent="0.3">
      <c r="A43" s="3" t="s">
        <v>49</v>
      </c>
      <c r="B43" s="22" t="s">
        <v>62</v>
      </c>
      <c r="C43" s="4" t="s">
        <v>16</v>
      </c>
      <c r="D43" s="5" t="s">
        <v>13</v>
      </c>
      <c r="E43" s="4" t="s">
        <v>20</v>
      </c>
      <c r="F43" s="6" t="s">
        <v>17</v>
      </c>
      <c r="G43" s="7">
        <v>44922</v>
      </c>
      <c r="H43" s="8" t="s">
        <v>63</v>
      </c>
      <c r="I43" s="9">
        <v>1</v>
      </c>
      <c r="J43" s="10">
        <v>105</v>
      </c>
      <c r="K43" s="10"/>
      <c r="L43" s="10">
        <f t="shared" si="1"/>
        <v>105</v>
      </c>
    </row>
    <row r="44" spans="1:12" x14ac:dyDescent="0.3">
      <c r="A44" s="3" t="s">
        <v>49</v>
      </c>
      <c r="B44" s="22" t="s">
        <v>64</v>
      </c>
      <c r="C44" s="4" t="s">
        <v>16</v>
      </c>
      <c r="D44" s="5" t="s">
        <v>13</v>
      </c>
      <c r="E44" s="4" t="s">
        <v>20</v>
      </c>
      <c r="F44" s="6" t="s">
        <v>17</v>
      </c>
      <c r="G44" s="7">
        <v>44922</v>
      </c>
      <c r="H44" s="8" t="s">
        <v>65</v>
      </c>
      <c r="I44" s="9">
        <v>1</v>
      </c>
      <c r="J44" s="10">
        <v>105</v>
      </c>
      <c r="K44" s="10"/>
      <c r="L44" s="10">
        <f t="shared" si="1"/>
        <v>105</v>
      </c>
    </row>
    <row r="45" spans="1:12" x14ac:dyDescent="0.3">
      <c r="A45" s="3" t="s">
        <v>49</v>
      </c>
      <c r="B45" s="22" t="s">
        <v>50</v>
      </c>
      <c r="C45" s="4" t="s">
        <v>16</v>
      </c>
      <c r="D45" s="5" t="s">
        <v>13</v>
      </c>
      <c r="E45" s="4" t="s">
        <v>20</v>
      </c>
      <c r="F45" s="6" t="s">
        <v>17</v>
      </c>
      <c r="G45" s="7">
        <v>44922</v>
      </c>
      <c r="H45" s="8" t="s">
        <v>51</v>
      </c>
      <c r="I45" s="9">
        <v>1</v>
      </c>
      <c r="J45" s="10">
        <v>105</v>
      </c>
      <c r="K45" s="10"/>
      <c r="L45" s="10">
        <f t="shared" si="1"/>
        <v>105</v>
      </c>
    </row>
    <row r="46" spans="1:12" x14ac:dyDescent="0.3">
      <c r="A46" s="3" t="s">
        <v>49</v>
      </c>
      <c r="B46" s="22" t="s">
        <v>52</v>
      </c>
      <c r="C46" s="4" t="s">
        <v>16</v>
      </c>
      <c r="D46" s="5" t="s">
        <v>13</v>
      </c>
      <c r="E46" s="4" t="s">
        <v>20</v>
      </c>
      <c r="F46" s="6" t="s">
        <v>33</v>
      </c>
      <c r="G46" s="7">
        <v>44922</v>
      </c>
      <c r="H46" s="8" t="s">
        <v>53</v>
      </c>
      <c r="I46" s="9">
        <v>1</v>
      </c>
      <c r="J46" s="10">
        <v>105</v>
      </c>
      <c r="K46" s="10"/>
      <c r="L46" s="10">
        <f t="shared" si="1"/>
        <v>105</v>
      </c>
    </row>
    <row r="47" spans="1:12" x14ac:dyDescent="0.3">
      <c r="A47" s="3" t="s">
        <v>49</v>
      </c>
      <c r="B47" s="22" t="s">
        <v>54</v>
      </c>
      <c r="C47" s="4" t="s">
        <v>16</v>
      </c>
      <c r="D47" s="5" t="s">
        <v>13</v>
      </c>
      <c r="E47" s="4" t="s">
        <v>20</v>
      </c>
      <c r="F47" s="6" t="s">
        <v>33</v>
      </c>
      <c r="G47" s="7">
        <v>44922</v>
      </c>
      <c r="H47" s="8" t="s">
        <v>55</v>
      </c>
      <c r="I47" s="9">
        <v>1</v>
      </c>
      <c r="J47" s="10">
        <v>105</v>
      </c>
      <c r="K47" s="10"/>
      <c r="L47" s="10">
        <f t="shared" si="1"/>
        <v>105</v>
      </c>
    </row>
    <row r="48" spans="1:12" x14ac:dyDescent="0.3">
      <c r="A48" s="3" t="s">
        <v>49</v>
      </c>
      <c r="B48" s="22" t="s">
        <v>66</v>
      </c>
      <c r="C48" s="4" t="s">
        <v>16</v>
      </c>
      <c r="D48" s="5" t="s">
        <v>13</v>
      </c>
      <c r="E48" s="4" t="s">
        <v>20</v>
      </c>
      <c r="F48" s="6" t="s">
        <v>33</v>
      </c>
      <c r="G48" s="7">
        <v>44922</v>
      </c>
      <c r="H48" s="8" t="s">
        <v>67</v>
      </c>
      <c r="I48" s="9">
        <v>1</v>
      </c>
      <c r="J48" s="10">
        <v>105</v>
      </c>
      <c r="K48" s="10"/>
      <c r="L48" s="10">
        <f t="shared" si="1"/>
        <v>105</v>
      </c>
    </row>
    <row r="49" spans="1:12" x14ac:dyDescent="0.3">
      <c r="A49" s="3" t="s">
        <v>49</v>
      </c>
      <c r="B49" s="22" t="s">
        <v>68</v>
      </c>
      <c r="C49" s="4" t="s">
        <v>12</v>
      </c>
      <c r="D49" s="5" t="s">
        <v>13</v>
      </c>
      <c r="E49" s="4" t="s">
        <v>20</v>
      </c>
      <c r="F49" s="6" t="s">
        <v>17</v>
      </c>
      <c r="G49" s="7">
        <v>44922</v>
      </c>
      <c r="H49" s="8" t="s">
        <v>69</v>
      </c>
      <c r="I49" s="9">
        <v>1</v>
      </c>
      <c r="J49" s="10">
        <v>105</v>
      </c>
      <c r="K49" s="10"/>
      <c r="L49" s="10">
        <f t="shared" si="1"/>
        <v>105</v>
      </c>
    </row>
    <row r="50" spans="1:12" x14ac:dyDescent="0.3">
      <c r="A50" s="3" t="s">
        <v>49</v>
      </c>
      <c r="B50" s="22" t="s">
        <v>70</v>
      </c>
      <c r="C50" s="4" t="s">
        <v>16</v>
      </c>
      <c r="D50" s="5" t="s">
        <v>13</v>
      </c>
      <c r="E50" s="4" t="s">
        <v>20</v>
      </c>
      <c r="F50" s="6" t="s">
        <v>17</v>
      </c>
      <c r="G50" s="7">
        <v>44922</v>
      </c>
      <c r="H50" s="8" t="s">
        <v>71</v>
      </c>
      <c r="I50" s="9">
        <v>1</v>
      </c>
      <c r="J50" s="10">
        <v>35</v>
      </c>
      <c r="K50" s="10"/>
      <c r="L50" s="10">
        <f t="shared" si="1"/>
        <v>35</v>
      </c>
    </row>
    <row r="51" spans="1:12" x14ac:dyDescent="0.3">
      <c r="A51" s="3" t="s">
        <v>49</v>
      </c>
      <c r="B51" s="22" t="s">
        <v>72</v>
      </c>
      <c r="C51" s="4" t="s">
        <v>12</v>
      </c>
      <c r="D51" s="5" t="s">
        <v>13</v>
      </c>
      <c r="E51" s="4" t="s">
        <v>20</v>
      </c>
      <c r="F51" s="6" t="s">
        <v>17</v>
      </c>
      <c r="G51" s="7">
        <v>44922</v>
      </c>
      <c r="H51" s="8" t="s">
        <v>73</v>
      </c>
      <c r="I51" s="9">
        <v>1</v>
      </c>
      <c r="J51" s="10">
        <v>35</v>
      </c>
      <c r="K51" s="10"/>
      <c r="L51" s="10">
        <f t="shared" si="1"/>
        <v>35</v>
      </c>
    </row>
    <row r="52" spans="1:12" x14ac:dyDescent="0.3">
      <c r="A52" s="3" t="s">
        <v>49</v>
      </c>
      <c r="B52" s="3" t="s">
        <v>74</v>
      </c>
      <c r="C52" s="4" t="s">
        <v>16</v>
      </c>
      <c r="D52" s="5" t="s">
        <v>13</v>
      </c>
      <c r="E52" s="4" t="s">
        <v>20</v>
      </c>
      <c r="F52" s="6" t="s">
        <v>17</v>
      </c>
      <c r="G52" s="7">
        <v>44922</v>
      </c>
      <c r="H52" s="8" t="s">
        <v>75</v>
      </c>
      <c r="I52" s="9">
        <v>1</v>
      </c>
      <c r="J52" s="10">
        <v>105</v>
      </c>
      <c r="K52" s="10"/>
      <c r="L52" s="10">
        <f t="shared" si="1"/>
        <v>105</v>
      </c>
    </row>
    <row r="53" spans="1:12" x14ac:dyDescent="0.3">
      <c r="A53" s="3" t="s">
        <v>127</v>
      </c>
      <c r="B53" s="22" t="s">
        <v>128</v>
      </c>
      <c r="C53" s="4" t="s">
        <v>129</v>
      </c>
      <c r="D53" s="5" t="s">
        <v>13</v>
      </c>
      <c r="E53" s="4" t="s">
        <v>14</v>
      </c>
      <c r="F53" s="6" t="s">
        <v>15</v>
      </c>
      <c r="G53" s="7">
        <v>44910</v>
      </c>
      <c r="H53" s="8" t="s">
        <v>130</v>
      </c>
      <c r="I53" s="9">
        <v>1</v>
      </c>
      <c r="J53" s="10">
        <v>35</v>
      </c>
      <c r="K53" s="10"/>
      <c r="L53" s="10">
        <f t="shared" si="1"/>
        <v>35</v>
      </c>
    </row>
    <row r="54" spans="1:12" x14ac:dyDescent="0.3">
      <c r="A54" s="11" t="s">
        <v>131</v>
      </c>
      <c r="B54" s="11"/>
      <c r="C54" s="11"/>
      <c r="D54" s="11"/>
      <c r="E54" s="11"/>
      <c r="F54" s="11"/>
      <c r="G54" s="11"/>
      <c r="H54" s="12"/>
      <c r="I54" s="13">
        <f>SUM(I2:I53)</f>
        <v>52</v>
      </c>
      <c r="J54" s="14"/>
      <c r="K54" s="14"/>
      <c r="L54" s="15">
        <f>SUM(L2:L53)</f>
        <v>4270</v>
      </c>
    </row>
    <row r="55" spans="1:12" x14ac:dyDescent="0.3">
      <c r="B55" s="3"/>
      <c r="C55" s="4"/>
      <c r="D55" s="3"/>
      <c r="E55" s="4"/>
      <c r="F55" s="6"/>
      <c r="G55" s="7"/>
      <c r="H55" s="16"/>
      <c r="I55" s="9"/>
      <c r="L55" s="10"/>
    </row>
    <row r="56" spans="1:12" x14ac:dyDescent="0.3">
      <c r="H56" s="8"/>
    </row>
    <row r="57" spans="1:12" x14ac:dyDescent="0.3">
      <c r="H57" s="16"/>
      <c r="K57" s="17" t="s">
        <v>132</v>
      </c>
      <c r="L57" s="18">
        <f>L54</f>
        <v>4270</v>
      </c>
    </row>
    <row r="58" spans="1:12" x14ac:dyDescent="0.3">
      <c r="H58" s="19"/>
      <c r="K58" s="17" t="s">
        <v>133</v>
      </c>
      <c r="L58" s="18">
        <f>L57*0.18</f>
        <v>768.6</v>
      </c>
    </row>
    <row r="59" spans="1:12" x14ac:dyDescent="0.3">
      <c r="H59" s="16"/>
      <c r="K59" s="20" t="s">
        <v>132</v>
      </c>
      <c r="L59" s="21">
        <f>L57+L58</f>
        <v>5038.6000000000004</v>
      </c>
    </row>
  </sheetData>
  <conditionalFormatting sqref="B54:B59 B1">
    <cfRule type="duplicateValues" dxfId="8" priority="10"/>
  </conditionalFormatting>
  <conditionalFormatting sqref="B54:B59">
    <cfRule type="duplicateValues" dxfId="7" priority="11"/>
  </conditionalFormatting>
  <conditionalFormatting sqref="H57:H58 H55">
    <cfRule type="duplicateValues" dxfId="6" priority="9"/>
  </conditionalFormatting>
  <conditionalFormatting sqref="H57:H59 H1:H55">
    <cfRule type="duplicateValues" dxfId="5" priority="12"/>
  </conditionalFormatting>
  <conditionalFormatting sqref="H1:H59">
    <cfRule type="duplicateValues" dxfId="4" priority="69"/>
  </conditionalFormatting>
  <conditionalFormatting sqref="B1:B59">
    <cfRule type="duplicateValues" dxfId="3" priority="71"/>
  </conditionalFormatting>
  <conditionalFormatting sqref="B2:B53">
    <cfRule type="duplicateValues" dxfId="2" priority="73"/>
  </conditionalFormatting>
  <conditionalFormatting sqref="B1:B59">
    <cfRule type="duplicateValues" dxfId="1" priority="74"/>
    <cfRule type="duplicateValues" dxfId="0" priority="7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Fernandez</dc:creator>
  <cp:lastModifiedBy>Irma Lopez (PLX-LIM)</cp:lastModifiedBy>
  <dcterms:created xsi:type="dcterms:W3CDTF">2023-01-20T18:35:16Z</dcterms:created>
  <dcterms:modified xsi:type="dcterms:W3CDTF">2023-01-20T23:04:32Z</dcterms:modified>
</cp:coreProperties>
</file>