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cfernandez_plx_com_pe/Documents/Escritorio/"/>
    </mc:Choice>
  </mc:AlternateContent>
  <xr:revisionPtr revIDLastSave="2" documentId="8_{B0363702-95FF-4667-B89B-DBD3ADFCF124}" xr6:coauthVersionLast="47" xr6:coauthVersionMax="47" xr10:uidLastSave="{8320179C-C6F8-4471-A281-808EE00FC66F}"/>
  <bookViews>
    <workbookView xWindow="-108" yWindow="-108" windowWidth="23256" windowHeight="12456" xr2:uid="{5E8DE7B5-3401-4A84-9586-83D4055F029D}"/>
  </bookViews>
  <sheets>
    <sheet name="Hoja1" sheetId="1" r:id="rId1"/>
  </sheets>
  <definedNames>
    <definedName name="_xlnm._FilterDatabase" localSheetId="0" hidden="1">Hoja1!$A$1:$L$46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29" i="1" l="1"/>
  <c r="L30" i="1"/>
  <c r="L35" i="1"/>
  <c r="L36" i="1"/>
  <c r="L37" i="1"/>
  <c r="L38" i="1"/>
  <c r="L40" i="1"/>
  <c r="L41" i="1"/>
  <c r="L42" i="1"/>
  <c r="L2" i="1"/>
  <c r="L8" i="1"/>
  <c r="L9" i="1"/>
  <c r="L10" i="1"/>
  <c r="L3" i="1"/>
  <c r="L5" i="1"/>
  <c r="L6" i="1"/>
  <c r="L7" i="1"/>
  <c r="L33" i="1"/>
  <c r="L34" i="1"/>
  <c r="L31" i="1"/>
  <c r="L32" i="1"/>
  <c r="L39" i="1"/>
  <c r="L4" i="1"/>
  <c r="L43" i="1"/>
  <c r="L11" i="1"/>
  <c r="L12" i="1"/>
  <c r="L13" i="1"/>
  <c r="L14" i="1"/>
  <c r="L44" i="1"/>
  <c r="L45" i="1"/>
  <c r="L18" i="1"/>
  <c r="L15" i="1"/>
  <c r="L19" i="1"/>
  <c r="L20" i="1"/>
  <c r="L16" i="1"/>
  <c r="L17" i="1"/>
  <c r="L21" i="1"/>
  <c r="L23" i="1"/>
  <c r="L24" i="1"/>
  <c r="L25" i="1"/>
  <c r="L26" i="1"/>
  <c r="L27" i="1"/>
  <c r="L28" i="1"/>
  <c r="I46" i="1"/>
  <c r="L46" i="1" l="1"/>
  <c r="L49" i="1" s="1"/>
  <c r="L50" i="1" l="1"/>
  <c r="L51" i="1" s="1"/>
</calcChain>
</file>

<file path=xl/sharedStrings.xml><?xml version="1.0" encoding="utf-8"?>
<sst xmlns="http://schemas.openxmlformats.org/spreadsheetml/2006/main" count="324" uniqueCount="127">
  <si>
    <t>Nave</t>
  </si>
  <si>
    <t>Contrato</t>
  </si>
  <si>
    <t>Producto</t>
  </si>
  <si>
    <t>Línea</t>
  </si>
  <si>
    <t>POL</t>
  </si>
  <si>
    <t>POD</t>
  </si>
  <si>
    <t>ETD POL</t>
  </si>
  <si>
    <t xml:space="preserve">Cntrs </t>
  </si>
  <si>
    <t xml:space="preserve">Rebate Agma x cntr </t>
  </si>
  <si>
    <t xml:space="preserve">Rebate Agma x BL </t>
  </si>
  <si>
    <t xml:space="preserve">RTotal x cntr </t>
  </si>
  <si>
    <t>PAITA</t>
  </si>
  <si>
    <t>PESCADO CONGELADO EN CNTR</t>
  </si>
  <si>
    <t>Total general</t>
  </si>
  <si>
    <t>Total</t>
  </si>
  <si>
    <t>IGV</t>
  </si>
  <si>
    <t>UVAS</t>
  </si>
  <si>
    <t>CMA CGM</t>
  </si>
  <si>
    <t>ROTTERDAM</t>
  </si>
  <si>
    <t>ALGECIRAS</t>
  </si>
  <si>
    <t>BL</t>
  </si>
  <si>
    <t>CALLAO</t>
  </si>
  <si>
    <t>MANZANILLO</t>
  </si>
  <si>
    <t>DALIAN</t>
  </si>
  <si>
    <t>CMA CGM J. ADAMS 0MHDWW1MA</t>
  </si>
  <si>
    <t>MONTEVIDEO EXPRESS 3204 N</t>
  </si>
  <si>
    <t>CMA CGM CARL ANTOINE 3205N</t>
  </si>
  <si>
    <t>CALLAO EXPRESS 0WCE8N1MA</t>
  </si>
  <si>
    <t>CMA CGM OHIO 0WCEAN1MA</t>
  </si>
  <si>
    <t>KATHERINE 0DVF6N1MA</t>
  </si>
  <si>
    <t>MARY  0DVEYN1MA</t>
  </si>
  <si>
    <t>NEOKASTRO 0DVFCN1MA</t>
  </si>
  <si>
    <t>CMA CGM MANAUS 0DVFAN1MA</t>
  </si>
  <si>
    <t>PORT-05180-23</t>
  </si>
  <si>
    <t>PORT-05181-23</t>
  </si>
  <si>
    <t>PORT-05182-23</t>
  </si>
  <si>
    <t>PORT-05183-23</t>
  </si>
  <si>
    <t>PORT-05185-23</t>
  </si>
  <si>
    <t>PORT-05186-23</t>
  </si>
  <si>
    <t>PORT-05187-23</t>
  </si>
  <si>
    <t>PORT-05188-23</t>
  </si>
  <si>
    <t>PORT-05189-23</t>
  </si>
  <si>
    <t>PORT-05190-23</t>
  </si>
  <si>
    <t>PORT-05191-23</t>
  </si>
  <si>
    <t>PORT-05192-23</t>
  </si>
  <si>
    <t>PORT-05193-23</t>
  </si>
  <si>
    <t>PORT-05194-23</t>
  </si>
  <si>
    <t>PORT-05195-23</t>
  </si>
  <si>
    <t>PORT-05776-23</t>
  </si>
  <si>
    <t>PORT-06239-23</t>
  </si>
  <si>
    <t>PORT-06240-23</t>
  </si>
  <si>
    <t>PORT-06241-23</t>
  </si>
  <si>
    <t>PORT-06242-23</t>
  </si>
  <si>
    <t>PORT-06521-23</t>
  </si>
  <si>
    <t>PORT-06522-23</t>
  </si>
  <si>
    <t>PORT-06529-23</t>
  </si>
  <si>
    <t>PORT-06530-23</t>
  </si>
  <si>
    <t>PORT-06532-23</t>
  </si>
  <si>
    <t>PORT-06533-23</t>
  </si>
  <si>
    <t>PORT-06534-23</t>
  </si>
  <si>
    <t>PORT-06535-23</t>
  </si>
  <si>
    <t>PORT-06840-23</t>
  </si>
  <si>
    <t>PORT-06841-23</t>
  </si>
  <si>
    <t>PORT-06842-23</t>
  </si>
  <si>
    <t>PORT-06843-23</t>
  </si>
  <si>
    <t>PORT-06844-23</t>
  </si>
  <si>
    <t>PORT-06845-23</t>
  </si>
  <si>
    <t>PORT-06861-23</t>
  </si>
  <si>
    <t>PORT-06875-23</t>
  </si>
  <si>
    <t>PORT-06904-23</t>
  </si>
  <si>
    <t>PORTP-05059-23</t>
  </si>
  <si>
    <t>PORTP-04473-23</t>
  </si>
  <si>
    <t>PORTP-05209-23</t>
  </si>
  <si>
    <t>PORTP-05928-23</t>
  </si>
  <si>
    <t>PORTP-05929-23</t>
  </si>
  <si>
    <t>PORTP-05966-23</t>
  </si>
  <si>
    <t>PORTP-05973-23</t>
  </si>
  <si>
    <t>GRANADA</t>
  </si>
  <si>
    <t>JEBEL ALI</t>
  </si>
  <si>
    <t>CONSTANTA</t>
  </si>
  <si>
    <t>BANGKOK</t>
  </si>
  <si>
    <t>CHICAGO</t>
  </si>
  <si>
    <t>HOCHIMINH CAT LAI</t>
  </si>
  <si>
    <t>LMM0400484</t>
  </si>
  <si>
    <t>LMM0400478</t>
  </si>
  <si>
    <t>LMM0400476</t>
  </si>
  <si>
    <t>LMM0400483</t>
  </si>
  <si>
    <t>LMM0400480</t>
  </si>
  <si>
    <t>LMM0400474</t>
  </si>
  <si>
    <t>LMM0400481</t>
  </si>
  <si>
    <t>LMM0400475</t>
  </si>
  <si>
    <t>LMM0400471</t>
  </si>
  <si>
    <t>LMM0400482</t>
  </si>
  <si>
    <t>LMM0400472</t>
  </si>
  <si>
    <t>LMM0400485</t>
  </si>
  <si>
    <t>LMM0400479</t>
  </si>
  <si>
    <t>LMM0400477</t>
  </si>
  <si>
    <t>LMM0400473</t>
  </si>
  <si>
    <t>LMM0401640</t>
  </si>
  <si>
    <t>LMM0403084</t>
  </si>
  <si>
    <t>LMM0403081</t>
  </si>
  <si>
    <t>LMM0403085</t>
  </si>
  <si>
    <t>LMM0403082</t>
  </si>
  <si>
    <t>LMM0403403</t>
  </si>
  <si>
    <t>LMM0403404</t>
  </si>
  <si>
    <t>LMM0403461</t>
  </si>
  <si>
    <t>LMM0403464</t>
  </si>
  <si>
    <t>LMM0403462</t>
  </si>
  <si>
    <t>LMM0403463</t>
  </si>
  <si>
    <t>LMM0403465</t>
  </si>
  <si>
    <t>LMM0403466</t>
  </si>
  <si>
    <t>LMM0404350</t>
  </si>
  <si>
    <t>LMM0404349</t>
  </si>
  <si>
    <t>LMM0404347</t>
  </si>
  <si>
    <t>LMM0404351</t>
  </si>
  <si>
    <t>LMM0404348</t>
  </si>
  <si>
    <t>LMM0404375</t>
  </si>
  <si>
    <t>LMM0404444</t>
  </si>
  <si>
    <t>LMM0404528</t>
  </si>
  <si>
    <t>LMM0404906</t>
  </si>
  <si>
    <t xml:space="preserve">LMM0401561 </t>
  </si>
  <si>
    <t>LMM0401039</t>
  </si>
  <si>
    <t>LMM0401991</t>
  </si>
  <si>
    <t>LMM0402997</t>
  </si>
  <si>
    <t>LMM0402998</t>
  </si>
  <si>
    <t>LMM0403172</t>
  </si>
  <si>
    <t xml:space="preserve">LMM0403079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</si>
</sst>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</cellXfs>
  <cellStyles count="2">
    <cellStyle name="Normal" xfId="0" builtinId="0"/>
    <cellStyle name="Normal 2 2 2" xfId="1" xr:uid="{1292B14F-5420-47CC-9B20-8DA3A4551111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0ECA-8635-46F2-8FB5-EA07C02F1804}">
  <dimension ref="A1:L51"/>
  <sheetViews>
    <sheetView tabSelected="1" topLeftCell="A4" workbookViewId="0">
      <selection activeCell="F57" sqref="F57"/>
    </sheetView>
  </sheetViews>
  <sheetFormatPr baseColWidth="10" defaultRowHeight="14.4" x14ac:dyDescent="0.3"/>
  <cols>
    <col min="1" max="1" width="31.5546875" bestFit="1" customWidth="1"/>
    <col min="2" max="2" width="15" bestFit="1" customWidth="1"/>
    <col min="3" max="3" width="27.77734375" bestFit="1" customWidth="1"/>
    <col min="4" max="4" width="9.6640625" bestFit="1" customWidth="1"/>
    <col min="5" max="5" width="7.44140625" bestFit="1" customWidth="1"/>
    <col min="6" max="6" width="17.44140625" bestFit="1" customWidth="1"/>
    <col min="7" max="7" width="10.5546875" bestFit="1" customWidth="1"/>
    <col min="8" max="8" width="12.21875" bestFit="1" customWidth="1"/>
    <col min="9" max="9" width="10.21875" bestFit="1" customWidth="1"/>
    <col min="10" max="10" width="20.109375" bestFit="1" customWidth="1"/>
    <col min="11" max="11" width="18.77734375" bestFit="1" customWidth="1"/>
    <col min="12" max="12" width="14.1093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20</v>
      </c>
      <c r="I1" s="2" t="s">
        <v>7</v>
      </c>
      <c r="J1" s="1" t="s">
        <v>8</v>
      </c>
      <c r="K1" s="1" t="s">
        <v>9</v>
      </c>
      <c r="L1" s="1" t="s">
        <v>10</v>
      </c>
    </row>
    <row r="2" spans="1:12" x14ac:dyDescent="0.3">
      <c r="A2" s="3" t="s">
        <v>24</v>
      </c>
      <c r="B2" s="3" t="s">
        <v>33</v>
      </c>
      <c r="C2" s="4" t="s">
        <v>16</v>
      </c>
      <c r="D2" s="5" t="s">
        <v>17</v>
      </c>
      <c r="E2" s="4" t="s">
        <v>21</v>
      </c>
      <c r="F2" s="6" t="s">
        <v>22</v>
      </c>
      <c r="G2" s="7">
        <v>44991</v>
      </c>
      <c r="H2" s="8" t="s">
        <v>83</v>
      </c>
      <c r="I2" s="9">
        <v>1</v>
      </c>
      <c r="J2" s="10">
        <v>30</v>
      </c>
      <c r="K2" s="10"/>
      <c r="L2" s="10">
        <f>I2*J2</f>
        <v>30</v>
      </c>
    </row>
    <row r="3" spans="1:12" x14ac:dyDescent="0.3">
      <c r="A3" s="3" t="s">
        <v>24</v>
      </c>
      <c r="B3" s="3" t="s">
        <v>34</v>
      </c>
      <c r="C3" s="4" t="s">
        <v>16</v>
      </c>
      <c r="D3" s="5" t="s">
        <v>17</v>
      </c>
      <c r="E3" s="4" t="s">
        <v>21</v>
      </c>
      <c r="F3" s="6" t="s">
        <v>22</v>
      </c>
      <c r="G3" s="7">
        <v>44991</v>
      </c>
      <c r="H3" s="8" t="s">
        <v>84</v>
      </c>
      <c r="I3" s="9">
        <v>1</v>
      </c>
      <c r="J3" s="10">
        <v>30</v>
      </c>
      <c r="K3" s="10"/>
      <c r="L3" s="10">
        <f>I3*J3</f>
        <v>30</v>
      </c>
    </row>
    <row r="4" spans="1:12" x14ac:dyDescent="0.3">
      <c r="A4" s="3" t="s">
        <v>24</v>
      </c>
      <c r="B4" s="3" t="s">
        <v>35</v>
      </c>
      <c r="C4" s="4" t="s">
        <v>16</v>
      </c>
      <c r="D4" s="5" t="s">
        <v>17</v>
      </c>
      <c r="E4" s="4" t="s">
        <v>21</v>
      </c>
      <c r="F4" s="6" t="s">
        <v>22</v>
      </c>
      <c r="G4" s="7">
        <v>44991</v>
      </c>
      <c r="H4" s="8" t="s">
        <v>85</v>
      </c>
      <c r="I4" s="9">
        <v>1</v>
      </c>
      <c r="J4" s="10">
        <v>30</v>
      </c>
      <c r="K4" s="10"/>
      <c r="L4" s="10">
        <f>I4*J4</f>
        <v>30</v>
      </c>
    </row>
    <row r="5" spans="1:12" x14ac:dyDescent="0.3">
      <c r="A5" s="3" t="s">
        <v>24</v>
      </c>
      <c r="B5" s="3" t="s">
        <v>36</v>
      </c>
      <c r="C5" s="4" t="s">
        <v>16</v>
      </c>
      <c r="D5" s="5" t="s">
        <v>17</v>
      </c>
      <c r="E5" s="4" t="s">
        <v>21</v>
      </c>
      <c r="F5" s="6" t="s">
        <v>22</v>
      </c>
      <c r="G5" s="7">
        <v>44991</v>
      </c>
      <c r="H5" s="8" t="s">
        <v>86</v>
      </c>
      <c r="I5" s="9">
        <v>1</v>
      </c>
      <c r="J5" s="10">
        <v>30</v>
      </c>
      <c r="K5" s="10"/>
      <c r="L5" s="10">
        <f>I5*J5</f>
        <v>30</v>
      </c>
    </row>
    <row r="6" spans="1:12" x14ac:dyDescent="0.3">
      <c r="A6" s="3" t="s">
        <v>24</v>
      </c>
      <c r="B6" s="3" t="s">
        <v>37</v>
      </c>
      <c r="C6" s="4" t="s">
        <v>16</v>
      </c>
      <c r="D6" s="5" t="s">
        <v>17</v>
      </c>
      <c r="E6" s="4" t="s">
        <v>21</v>
      </c>
      <c r="F6" s="6" t="s">
        <v>22</v>
      </c>
      <c r="G6" s="7">
        <v>44991</v>
      </c>
      <c r="H6" s="8" t="s">
        <v>87</v>
      </c>
      <c r="I6" s="9">
        <v>1</v>
      </c>
      <c r="J6" s="10">
        <v>30</v>
      </c>
      <c r="K6" s="10"/>
      <c r="L6" s="10">
        <f>I6*J6</f>
        <v>30</v>
      </c>
    </row>
    <row r="7" spans="1:12" x14ac:dyDescent="0.3">
      <c r="A7" s="3" t="s">
        <v>24</v>
      </c>
      <c r="B7" s="3" t="s">
        <v>38</v>
      </c>
      <c r="C7" s="4" t="s">
        <v>16</v>
      </c>
      <c r="D7" s="5" t="s">
        <v>17</v>
      </c>
      <c r="E7" s="4" t="s">
        <v>21</v>
      </c>
      <c r="F7" s="6" t="s">
        <v>22</v>
      </c>
      <c r="G7" s="7">
        <v>44991</v>
      </c>
      <c r="H7" s="8" t="s">
        <v>88</v>
      </c>
      <c r="I7" s="9">
        <v>1</v>
      </c>
      <c r="J7" s="10">
        <v>30</v>
      </c>
      <c r="K7" s="10"/>
      <c r="L7" s="10">
        <f>I7*J7</f>
        <v>30</v>
      </c>
    </row>
    <row r="8" spans="1:12" x14ac:dyDescent="0.3">
      <c r="A8" s="3" t="s">
        <v>24</v>
      </c>
      <c r="B8" s="3" t="s">
        <v>39</v>
      </c>
      <c r="C8" s="4" t="s">
        <v>16</v>
      </c>
      <c r="D8" s="5" t="s">
        <v>17</v>
      </c>
      <c r="E8" s="4" t="s">
        <v>21</v>
      </c>
      <c r="F8" s="6" t="s">
        <v>22</v>
      </c>
      <c r="G8" s="7">
        <v>44991</v>
      </c>
      <c r="H8" s="8" t="s">
        <v>89</v>
      </c>
      <c r="I8" s="9">
        <v>1</v>
      </c>
      <c r="J8" s="10">
        <v>30</v>
      </c>
      <c r="K8" s="10"/>
      <c r="L8" s="10">
        <f>I8*J8</f>
        <v>30</v>
      </c>
    </row>
    <row r="9" spans="1:12" x14ac:dyDescent="0.3">
      <c r="A9" s="3" t="s">
        <v>24</v>
      </c>
      <c r="B9" s="3" t="s">
        <v>40</v>
      </c>
      <c r="C9" s="4" t="s">
        <v>16</v>
      </c>
      <c r="D9" s="5" t="s">
        <v>17</v>
      </c>
      <c r="E9" s="4" t="s">
        <v>21</v>
      </c>
      <c r="F9" s="6" t="s">
        <v>22</v>
      </c>
      <c r="G9" s="7">
        <v>44991</v>
      </c>
      <c r="H9" s="8" t="s">
        <v>90</v>
      </c>
      <c r="I9" s="9">
        <v>1</v>
      </c>
      <c r="J9" s="10">
        <v>30</v>
      </c>
      <c r="K9" s="10"/>
      <c r="L9" s="10">
        <f>I9*J9</f>
        <v>30</v>
      </c>
    </row>
    <row r="10" spans="1:12" x14ac:dyDescent="0.3">
      <c r="A10" s="3" t="s">
        <v>24</v>
      </c>
      <c r="B10" s="3" t="s">
        <v>41</v>
      </c>
      <c r="C10" s="4" t="s">
        <v>16</v>
      </c>
      <c r="D10" s="5" t="s">
        <v>17</v>
      </c>
      <c r="E10" s="4" t="s">
        <v>21</v>
      </c>
      <c r="F10" s="6" t="s">
        <v>22</v>
      </c>
      <c r="G10" s="7">
        <v>44991</v>
      </c>
      <c r="H10" s="8" t="s">
        <v>91</v>
      </c>
      <c r="I10" s="9">
        <v>1</v>
      </c>
      <c r="J10" s="10">
        <v>30</v>
      </c>
      <c r="K10" s="10"/>
      <c r="L10" s="10">
        <f>I10*J10</f>
        <v>30</v>
      </c>
    </row>
    <row r="11" spans="1:12" x14ac:dyDescent="0.3">
      <c r="A11" s="3" t="s">
        <v>24</v>
      </c>
      <c r="B11" s="3" t="s">
        <v>42</v>
      </c>
      <c r="C11" s="4" t="s">
        <v>16</v>
      </c>
      <c r="D11" s="5" t="s">
        <v>17</v>
      </c>
      <c r="E11" s="4" t="s">
        <v>21</v>
      </c>
      <c r="F11" s="6" t="s">
        <v>22</v>
      </c>
      <c r="G11" s="7">
        <v>44991</v>
      </c>
      <c r="H11" s="8" t="s">
        <v>92</v>
      </c>
      <c r="I11" s="9">
        <v>1</v>
      </c>
      <c r="J11" s="10">
        <v>30</v>
      </c>
      <c r="K11" s="10"/>
      <c r="L11" s="10">
        <f>I11*J11</f>
        <v>30</v>
      </c>
    </row>
    <row r="12" spans="1:12" x14ac:dyDescent="0.3">
      <c r="A12" s="3" t="s">
        <v>24</v>
      </c>
      <c r="B12" s="3" t="s">
        <v>43</v>
      </c>
      <c r="C12" s="4" t="s">
        <v>16</v>
      </c>
      <c r="D12" s="5" t="s">
        <v>17</v>
      </c>
      <c r="E12" s="4" t="s">
        <v>21</v>
      </c>
      <c r="F12" s="6" t="s">
        <v>22</v>
      </c>
      <c r="G12" s="7">
        <v>44991</v>
      </c>
      <c r="H12" s="8" t="s">
        <v>93</v>
      </c>
      <c r="I12" s="9">
        <v>1</v>
      </c>
      <c r="J12" s="10">
        <v>30</v>
      </c>
      <c r="K12" s="10"/>
      <c r="L12" s="10">
        <f>I12*J12</f>
        <v>30</v>
      </c>
    </row>
    <row r="13" spans="1:12" x14ac:dyDescent="0.3">
      <c r="A13" s="3" t="s">
        <v>24</v>
      </c>
      <c r="B13" s="3" t="s">
        <v>44</v>
      </c>
      <c r="C13" s="4" t="s">
        <v>16</v>
      </c>
      <c r="D13" s="5" t="s">
        <v>17</v>
      </c>
      <c r="E13" s="4" t="s">
        <v>21</v>
      </c>
      <c r="F13" s="6" t="s">
        <v>22</v>
      </c>
      <c r="G13" s="7">
        <v>44991</v>
      </c>
      <c r="H13" s="8" t="s">
        <v>94</v>
      </c>
      <c r="I13" s="9">
        <v>1</v>
      </c>
      <c r="J13" s="10">
        <v>30</v>
      </c>
      <c r="K13" s="10"/>
      <c r="L13" s="10">
        <f>I13*J13</f>
        <v>30</v>
      </c>
    </row>
    <row r="14" spans="1:12" x14ac:dyDescent="0.3">
      <c r="A14" s="3" t="s">
        <v>24</v>
      </c>
      <c r="B14" s="3" t="s">
        <v>45</v>
      </c>
      <c r="C14" s="4" t="s">
        <v>16</v>
      </c>
      <c r="D14" s="5" t="s">
        <v>17</v>
      </c>
      <c r="E14" s="4" t="s">
        <v>21</v>
      </c>
      <c r="F14" s="6" t="s">
        <v>22</v>
      </c>
      <c r="G14" s="7">
        <v>44991</v>
      </c>
      <c r="H14" s="8" t="s">
        <v>95</v>
      </c>
      <c r="I14" s="9">
        <v>1</v>
      </c>
      <c r="J14" s="10">
        <v>30</v>
      </c>
      <c r="K14" s="10"/>
      <c r="L14" s="10">
        <f>I14*J14</f>
        <v>30</v>
      </c>
    </row>
    <row r="15" spans="1:12" x14ac:dyDescent="0.3">
      <c r="A15" s="3" t="s">
        <v>24</v>
      </c>
      <c r="B15" s="3" t="s">
        <v>46</v>
      </c>
      <c r="C15" s="4" t="s">
        <v>16</v>
      </c>
      <c r="D15" s="5" t="s">
        <v>17</v>
      </c>
      <c r="E15" s="4" t="s">
        <v>21</v>
      </c>
      <c r="F15" s="6" t="s">
        <v>22</v>
      </c>
      <c r="G15" s="7">
        <v>44991</v>
      </c>
      <c r="H15" s="8" t="s">
        <v>96</v>
      </c>
      <c r="I15" s="9">
        <v>1</v>
      </c>
      <c r="J15" s="10">
        <v>30</v>
      </c>
      <c r="K15" s="10"/>
      <c r="L15" s="10">
        <f>I15*J15</f>
        <v>30</v>
      </c>
    </row>
    <row r="16" spans="1:12" x14ac:dyDescent="0.3">
      <c r="A16" s="3" t="s">
        <v>24</v>
      </c>
      <c r="B16" s="3" t="s">
        <v>47</v>
      </c>
      <c r="C16" s="4" t="s">
        <v>16</v>
      </c>
      <c r="D16" s="5" t="s">
        <v>17</v>
      </c>
      <c r="E16" s="4" t="s">
        <v>21</v>
      </c>
      <c r="F16" s="6" t="s">
        <v>22</v>
      </c>
      <c r="G16" s="7">
        <v>44991</v>
      </c>
      <c r="H16" s="8" t="s">
        <v>97</v>
      </c>
      <c r="I16" s="9">
        <v>1</v>
      </c>
      <c r="J16" s="10">
        <v>30</v>
      </c>
      <c r="K16" s="10"/>
      <c r="L16" s="10">
        <f>I16*J16</f>
        <v>30</v>
      </c>
    </row>
    <row r="17" spans="1:12" x14ac:dyDescent="0.3">
      <c r="A17" s="3" t="s">
        <v>25</v>
      </c>
      <c r="B17" s="3" t="s">
        <v>48</v>
      </c>
      <c r="C17" s="4" t="s">
        <v>16</v>
      </c>
      <c r="D17" s="5" t="s">
        <v>17</v>
      </c>
      <c r="E17" s="4" t="s">
        <v>21</v>
      </c>
      <c r="F17" s="6" t="s">
        <v>19</v>
      </c>
      <c r="G17" s="7">
        <v>44993</v>
      </c>
      <c r="H17" s="8" t="s">
        <v>98</v>
      </c>
      <c r="I17" s="9">
        <v>1</v>
      </c>
      <c r="J17" s="10">
        <v>30</v>
      </c>
      <c r="K17" s="10"/>
      <c r="L17" s="10">
        <f>I17*J17</f>
        <v>30</v>
      </c>
    </row>
    <row r="18" spans="1:12" x14ac:dyDescent="0.3">
      <c r="A18" s="3" t="s">
        <v>26</v>
      </c>
      <c r="B18" s="3" t="s">
        <v>49</v>
      </c>
      <c r="C18" s="4" t="s">
        <v>16</v>
      </c>
      <c r="D18" s="5" t="s">
        <v>17</v>
      </c>
      <c r="E18" s="4" t="s">
        <v>21</v>
      </c>
      <c r="F18" s="6" t="s">
        <v>18</v>
      </c>
      <c r="G18" s="7">
        <v>44999</v>
      </c>
      <c r="H18" s="8" t="s">
        <v>99</v>
      </c>
      <c r="I18" s="9">
        <v>1</v>
      </c>
      <c r="J18" s="10">
        <v>30</v>
      </c>
      <c r="K18" s="10"/>
      <c r="L18" s="10">
        <f>I18*J18</f>
        <v>30</v>
      </c>
    </row>
    <row r="19" spans="1:12" x14ac:dyDescent="0.3">
      <c r="A19" s="3" t="s">
        <v>26</v>
      </c>
      <c r="B19" s="3" t="s">
        <v>50</v>
      </c>
      <c r="C19" s="4" t="s">
        <v>16</v>
      </c>
      <c r="D19" s="5" t="s">
        <v>17</v>
      </c>
      <c r="E19" s="4" t="s">
        <v>21</v>
      </c>
      <c r="F19" s="6" t="s">
        <v>18</v>
      </c>
      <c r="G19" s="7">
        <v>44999</v>
      </c>
      <c r="H19" s="8" t="s">
        <v>100</v>
      </c>
      <c r="I19" s="9">
        <v>1</v>
      </c>
      <c r="J19" s="10">
        <v>30</v>
      </c>
      <c r="K19" s="10"/>
      <c r="L19" s="10">
        <f>I19*J19</f>
        <v>30</v>
      </c>
    </row>
    <row r="20" spans="1:12" x14ac:dyDescent="0.3">
      <c r="A20" s="3" t="s">
        <v>26</v>
      </c>
      <c r="B20" s="3" t="s">
        <v>51</v>
      </c>
      <c r="C20" s="4" t="s">
        <v>16</v>
      </c>
      <c r="D20" s="5" t="s">
        <v>17</v>
      </c>
      <c r="E20" s="4" t="s">
        <v>21</v>
      </c>
      <c r="F20" s="6" t="s">
        <v>18</v>
      </c>
      <c r="G20" s="7">
        <v>44999</v>
      </c>
      <c r="H20" s="8" t="s">
        <v>101</v>
      </c>
      <c r="I20" s="9">
        <v>1</v>
      </c>
      <c r="J20" s="10">
        <v>30</v>
      </c>
      <c r="K20" s="10"/>
      <c r="L20" s="10">
        <f>I20*J20</f>
        <v>30</v>
      </c>
    </row>
    <row r="21" spans="1:12" x14ac:dyDescent="0.3">
      <c r="A21" s="3" t="s">
        <v>26</v>
      </c>
      <c r="B21" s="3" t="s">
        <v>52</v>
      </c>
      <c r="C21" s="4" t="s">
        <v>16</v>
      </c>
      <c r="D21" s="5" t="s">
        <v>17</v>
      </c>
      <c r="E21" s="4" t="s">
        <v>21</v>
      </c>
      <c r="F21" s="6" t="s">
        <v>18</v>
      </c>
      <c r="G21" s="7">
        <v>44999</v>
      </c>
      <c r="H21" s="8" t="s">
        <v>102</v>
      </c>
      <c r="I21" s="9">
        <v>1</v>
      </c>
      <c r="J21" s="10">
        <v>30</v>
      </c>
      <c r="K21" s="10"/>
      <c r="L21" s="10">
        <f>I21*J21</f>
        <v>30</v>
      </c>
    </row>
    <row r="22" spans="1:12" x14ac:dyDescent="0.3">
      <c r="A22" s="3" t="s">
        <v>27</v>
      </c>
      <c r="B22" s="3" t="s">
        <v>53</v>
      </c>
      <c r="C22" s="4" t="s">
        <v>16</v>
      </c>
      <c r="D22" s="5" t="s">
        <v>17</v>
      </c>
      <c r="E22" s="4" t="s">
        <v>21</v>
      </c>
      <c r="F22" s="6" t="s">
        <v>19</v>
      </c>
      <c r="G22" s="7">
        <v>45006</v>
      </c>
      <c r="H22" s="8" t="s">
        <v>103</v>
      </c>
      <c r="I22" s="9">
        <v>1</v>
      </c>
      <c r="J22" s="10">
        <v>30</v>
      </c>
      <c r="K22" s="10"/>
      <c r="L22" s="10">
        <f>I22*J22</f>
        <v>30</v>
      </c>
    </row>
    <row r="23" spans="1:12" x14ac:dyDescent="0.3">
      <c r="A23" s="3" t="s">
        <v>27</v>
      </c>
      <c r="B23" s="3" t="s">
        <v>54</v>
      </c>
      <c r="C23" s="4" t="s">
        <v>16</v>
      </c>
      <c r="D23" s="5" t="s">
        <v>17</v>
      </c>
      <c r="E23" s="4" t="s">
        <v>21</v>
      </c>
      <c r="F23" s="6" t="s">
        <v>19</v>
      </c>
      <c r="G23" s="7">
        <v>45006</v>
      </c>
      <c r="H23" s="8" t="s">
        <v>104</v>
      </c>
      <c r="I23" s="9">
        <v>1</v>
      </c>
      <c r="J23" s="10">
        <v>30</v>
      </c>
      <c r="K23" s="10"/>
      <c r="L23" s="10">
        <f>I23*J23</f>
        <v>30</v>
      </c>
    </row>
    <row r="24" spans="1:12" x14ac:dyDescent="0.3">
      <c r="A24" s="3" t="s">
        <v>27</v>
      </c>
      <c r="B24" s="3" t="s">
        <v>55</v>
      </c>
      <c r="C24" s="4" t="s">
        <v>16</v>
      </c>
      <c r="D24" s="5" t="s">
        <v>17</v>
      </c>
      <c r="E24" s="4" t="s">
        <v>21</v>
      </c>
      <c r="F24" s="6" t="s">
        <v>18</v>
      </c>
      <c r="G24" s="7">
        <v>45006</v>
      </c>
      <c r="H24" s="8" t="s">
        <v>105</v>
      </c>
      <c r="I24" s="9">
        <v>1</v>
      </c>
      <c r="J24" s="10">
        <v>30</v>
      </c>
      <c r="K24" s="10"/>
      <c r="L24" s="10">
        <f>I24*J24</f>
        <v>30</v>
      </c>
    </row>
    <row r="25" spans="1:12" x14ac:dyDescent="0.3">
      <c r="A25" s="3" t="s">
        <v>27</v>
      </c>
      <c r="B25" s="3" t="s">
        <v>56</v>
      </c>
      <c r="C25" s="4" t="s">
        <v>16</v>
      </c>
      <c r="D25" s="5" t="s">
        <v>17</v>
      </c>
      <c r="E25" s="4" t="s">
        <v>21</v>
      </c>
      <c r="F25" s="6" t="s">
        <v>18</v>
      </c>
      <c r="G25" s="7">
        <v>45006</v>
      </c>
      <c r="H25" s="8" t="s">
        <v>106</v>
      </c>
      <c r="I25" s="9">
        <v>1</v>
      </c>
      <c r="J25" s="10">
        <v>30</v>
      </c>
      <c r="K25" s="10"/>
      <c r="L25" s="10">
        <f>I25*J25</f>
        <v>30</v>
      </c>
    </row>
    <row r="26" spans="1:12" x14ac:dyDescent="0.3">
      <c r="A26" s="3" t="s">
        <v>27</v>
      </c>
      <c r="B26" s="3" t="s">
        <v>57</v>
      </c>
      <c r="C26" s="4" t="s">
        <v>16</v>
      </c>
      <c r="D26" s="5" t="s">
        <v>17</v>
      </c>
      <c r="E26" s="4" t="s">
        <v>21</v>
      </c>
      <c r="F26" s="6" t="s">
        <v>18</v>
      </c>
      <c r="G26" s="7">
        <v>45006</v>
      </c>
      <c r="H26" s="8" t="s">
        <v>107</v>
      </c>
      <c r="I26" s="9">
        <v>1</v>
      </c>
      <c r="J26" s="10">
        <v>30</v>
      </c>
      <c r="K26" s="10"/>
      <c r="L26" s="10">
        <f>I26*J26</f>
        <v>30</v>
      </c>
    </row>
    <row r="27" spans="1:12" x14ac:dyDescent="0.3">
      <c r="A27" s="3" t="s">
        <v>27</v>
      </c>
      <c r="B27" s="3" t="s">
        <v>58</v>
      </c>
      <c r="C27" s="4" t="s">
        <v>16</v>
      </c>
      <c r="D27" s="5" t="s">
        <v>17</v>
      </c>
      <c r="E27" s="4" t="s">
        <v>21</v>
      </c>
      <c r="F27" s="6" t="s">
        <v>18</v>
      </c>
      <c r="G27" s="7">
        <v>45006</v>
      </c>
      <c r="H27" s="8" t="s">
        <v>108</v>
      </c>
      <c r="I27" s="9">
        <v>1</v>
      </c>
      <c r="J27" s="10">
        <v>30</v>
      </c>
      <c r="K27" s="10"/>
      <c r="L27" s="10">
        <f>I27*J27</f>
        <v>30</v>
      </c>
    </row>
    <row r="28" spans="1:12" x14ac:dyDescent="0.3">
      <c r="A28" s="3" t="s">
        <v>27</v>
      </c>
      <c r="B28" s="3" t="s">
        <v>59</v>
      </c>
      <c r="C28" s="4" t="s">
        <v>16</v>
      </c>
      <c r="D28" s="5" t="s">
        <v>17</v>
      </c>
      <c r="E28" s="4" t="s">
        <v>21</v>
      </c>
      <c r="F28" s="6" t="s">
        <v>18</v>
      </c>
      <c r="G28" s="7">
        <v>45006</v>
      </c>
      <c r="H28" s="8" t="s">
        <v>109</v>
      </c>
      <c r="I28" s="9">
        <v>1</v>
      </c>
      <c r="J28" s="10">
        <v>30</v>
      </c>
      <c r="K28" s="10"/>
      <c r="L28" s="10">
        <f>I28*J28</f>
        <v>30</v>
      </c>
    </row>
    <row r="29" spans="1:12" x14ac:dyDescent="0.3">
      <c r="A29" s="3" t="s">
        <v>27</v>
      </c>
      <c r="B29" s="3" t="s">
        <v>60</v>
      </c>
      <c r="C29" s="4" t="s">
        <v>16</v>
      </c>
      <c r="D29" s="5" t="s">
        <v>17</v>
      </c>
      <c r="E29" s="4" t="s">
        <v>21</v>
      </c>
      <c r="F29" s="6" t="s">
        <v>18</v>
      </c>
      <c r="G29" s="7">
        <v>45006</v>
      </c>
      <c r="H29" s="8" t="s">
        <v>110</v>
      </c>
      <c r="I29" s="9">
        <v>1</v>
      </c>
      <c r="J29" s="10">
        <v>30</v>
      </c>
      <c r="K29" s="10"/>
      <c r="L29" s="10">
        <f>I29*J29</f>
        <v>30</v>
      </c>
    </row>
    <row r="30" spans="1:12" x14ac:dyDescent="0.3">
      <c r="A30" s="3" t="s">
        <v>28</v>
      </c>
      <c r="B30" s="3" t="s">
        <v>61</v>
      </c>
      <c r="C30" s="4" t="s">
        <v>16</v>
      </c>
      <c r="D30" s="5" t="s">
        <v>17</v>
      </c>
      <c r="E30" s="4" t="s">
        <v>21</v>
      </c>
      <c r="F30" s="6" t="s">
        <v>18</v>
      </c>
      <c r="G30" s="7">
        <v>45014</v>
      </c>
      <c r="H30" s="8" t="s">
        <v>111</v>
      </c>
      <c r="I30" s="9">
        <v>1</v>
      </c>
      <c r="J30" s="10">
        <v>30</v>
      </c>
      <c r="K30" s="10"/>
      <c r="L30" s="10">
        <f>I30*J30</f>
        <v>30</v>
      </c>
    </row>
    <row r="31" spans="1:12" x14ac:dyDescent="0.3">
      <c r="A31" s="3" t="s">
        <v>28</v>
      </c>
      <c r="B31" s="3" t="s">
        <v>62</v>
      </c>
      <c r="C31" s="4" t="s">
        <v>16</v>
      </c>
      <c r="D31" s="5" t="s">
        <v>17</v>
      </c>
      <c r="E31" s="4" t="s">
        <v>21</v>
      </c>
      <c r="F31" s="6" t="s">
        <v>18</v>
      </c>
      <c r="G31" s="7">
        <v>45014</v>
      </c>
      <c r="H31" s="8" t="s">
        <v>112</v>
      </c>
      <c r="I31" s="9">
        <v>1</v>
      </c>
      <c r="J31" s="10">
        <v>30</v>
      </c>
      <c r="K31" s="10"/>
      <c r="L31" s="10">
        <f>I31*J31</f>
        <v>30</v>
      </c>
    </row>
    <row r="32" spans="1:12" x14ac:dyDescent="0.3">
      <c r="A32" s="3" t="s">
        <v>28</v>
      </c>
      <c r="B32" s="3" t="s">
        <v>63</v>
      </c>
      <c r="C32" s="4" t="s">
        <v>16</v>
      </c>
      <c r="D32" s="5" t="s">
        <v>17</v>
      </c>
      <c r="E32" s="4" t="s">
        <v>21</v>
      </c>
      <c r="F32" s="6" t="s">
        <v>18</v>
      </c>
      <c r="G32" s="7">
        <v>45014</v>
      </c>
      <c r="H32" s="8" t="s">
        <v>113</v>
      </c>
      <c r="I32" s="9">
        <v>1</v>
      </c>
      <c r="J32" s="10">
        <v>30</v>
      </c>
      <c r="K32" s="10"/>
      <c r="L32" s="10">
        <f>I32*J32</f>
        <v>30</v>
      </c>
    </row>
    <row r="33" spans="1:12" x14ac:dyDescent="0.3">
      <c r="A33" s="3" t="s">
        <v>28</v>
      </c>
      <c r="B33" s="3" t="s">
        <v>64</v>
      </c>
      <c r="C33" s="4" t="s">
        <v>16</v>
      </c>
      <c r="D33" s="5" t="s">
        <v>17</v>
      </c>
      <c r="E33" s="4" t="s">
        <v>21</v>
      </c>
      <c r="F33" s="6" t="s">
        <v>18</v>
      </c>
      <c r="G33" s="7">
        <v>45014</v>
      </c>
      <c r="H33" s="8" t="s">
        <v>114</v>
      </c>
      <c r="I33" s="9">
        <v>1</v>
      </c>
      <c r="J33" s="10">
        <v>30</v>
      </c>
      <c r="K33" s="10"/>
      <c r="L33" s="10">
        <f>I33*J33</f>
        <v>30</v>
      </c>
    </row>
    <row r="34" spans="1:12" x14ac:dyDescent="0.3">
      <c r="A34" s="3" t="s">
        <v>28</v>
      </c>
      <c r="B34" s="3" t="s">
        <v>65</v>
      </c>
      <c r="C34" s="4" t="s">
        <v>16</v>
      </c>
      <c r="D34" s="5" t="s">
        <v>17</v>
      </c>
      <c r="E34" s="4" t="s">
        <v>21</v>
      </c>
      <c r="F34" s="6" t="s">
        <v>18</v>
      </c>
      <c r="G34" s="7">
        <v>45014</v>
      </c>
      <c r="H34" s="8" t="s">
        <v>115</v>
      </c>
      <c r="I34" s="9">
        <v>1</v>
      </c>
      <c r="J34" s="10">
        <v>30</v>
      </c>
      <c r="K34" s="10"/>
      <c r="L34" s="10">
        <f>I34*J34</f>
        <v>30</v>
      </c>
    </row>
    <row r="35" spans="1:12" x14ac:dyDescent="0.3">
      <c r="A35" s="3" t="s">
        <v>28</v>
      </c>
      <c r="B35" s="3" t="s">
        <v>66</v>
      </c>
      <c r="C35" s="4" t="s">
        <v>16</v>
      </c>
      <c r="D35" s="5" t="s">
        <v>17</v>
      </c>
      <c r="E35" s="4" t="s">
        <v>21</v>
      </c>
      <c r="F35" s="6" t="s">
        <v>18</v>
      </c>
      <c r="G35" s="7">
        <v>45014</v>
      </c>
      <c r="H35" s="8" t="s">
        <v>116</v>
      </c>
      <c r="I35" s="9">
        <v>1</v>
      </c>
      <c r="J35" s="10">
        <v>30</v>
      </c>
      <c r="K35" s="10"/>
      <c r="L35" s="10">
        <f>I35*J35</f>
        <v>30</v>
      </c>
    </row>
    <row r="36" spans="1:12" x14ac:dyDescent="0.3">
      <c r="A36" s="3" t="s">
        <v>28</v>
      </c>
      <c r="B36" s="3" t="s">
        <v>67</v>
      </c>
      <c r="C36" s="4" t="s">
        <v>77</v>
      </c>
      <c r="D36" s="5" t="s">
        <v>17</v>
      </c>
      <c r="E36" s="4" t="s">
        <v>21</v>
      </c>
      <c r="F36" s="6" t="s">
        <v>78</v>
      </c>
      <c r="G36" s="7">
        <v>45014</v>
      </c>
      <c r="H36" s="8" t="s">
        <v>117</v>
      </c>
      <c r="I36" s="9">
        <v>1</v>
      </c>
      <c r="J36" s="10">
        <v>30</v>
      </c>
      <c r="K36" s="10"/>
      <c r="L36" s="10">
        <f>I36*J36</f>
        <v>30</v>
      </c>
    </row>
    <row r="37" spans="1:12" x14ac:dyDescent="0.3">
      <c r="A37" s="3" t="s">
        <v>28</v>
      </c>
      <c r="B37" s="3" t="s">
        <v>68</v>
      </c>
      <c r="C37" s="4" t="s">
        <v>16</v>
      </c>
      <c r="D37" s="5" t="s">
        <v>17</v>
      </c>
      <c r="E37" s="4" t="s">
        <v>21</v>
      </c>
      <c r="F37" s="6" t="s">
        <v>19</v>
      </c>
      <c r="G37" s="7">
        <v>45014</v>
      </c>
      <c r="H37" s="8" t="s">
        <v>118</v>
      </c>
      <c r="I37" s="9">
        <v>1</v>
      </c>
      <c r="J37" s="10">
        <v>30</v>
      </c>
      <c r="K37" s="10"/>
      <c r="L37" s="10">
        <f>I37*J37</f>
        <v>30</v>
      </c>
    </row>
    <row r="38" spans="1:12" x14ac:dyDescent="0.3">
      <c r="A38" s="3" t="s">
        <v>28</v>
      </c>
      <c r="B38" s="3" t="s">
        <v>69</v>
      </c>
      <c r="C38" s="4" t="s">
        <v>77</v>
      </c>
      <c r="D38" s="5" t="s">
        <v>17</v>
      </c>
      <c r="E38" s="4" t="s">
        <v>21</v>
      </c>
      <c r="F38" s="6" t="s">
        <v>78</v>
      </c>
      <c r="G38" s="7">
        <v>45014</v>
      </c>
      <c r="H38" s="8" t="s">
        <v>119</v>
      </c>
      <c r="I38" s="9">
        <v>1</v>
      </c>
      <c r="J38" s="10">
        <v>30</v>
      </c>
      <c r="K38" s="10"/>
      <c r="L38" s="10">
        <f>I38*J38</f>
        <v>30</v>
      </c>
    </row>
    <row r="39" spans="1:12" x14ac:dyDescent="0.3">
      <c r="A39" s="3" t="s">
        <v>30</v>
      </c>
      <c r="B39" s="3" t="s">
        <v>71</v>
      </c>
      <c r="C39" s="4" t="s">
        <v>12</v>
      </c>
      <c r="D39" s="5" t="s">
        <v>17</v>
      </c>
      <c r="E39" s="4" t="s">
        <v>11</v>
      </c>
      <c r="F39" s="6" t="s">
        <v>79</v>
      </c>
      <c r="G39" s="7">
        <v>44987</v>
      </c>
      <c r="H39" s="8" t="s">
        <v>121</v>
      </c>
      <c r="I39" s="9">
        <v>1</v>
      </c>
      <c r="J39" s="10">
        <v>30</v>
      </c>
      <c r="K39" s="10"/>
      <c r="L39" s="10">
        <f>I39*J39</f>
        <v>30</v>
      </c>
    </row>
    <row r="40" spans="1:12" x14ac:dyDescent="0.3">
      <c r="A40" s="3" t="s">
        <v>29</v>
      </c>
      <c r="B40" s="3" t="s">
        <v>70</v>
      </c>
      <c r="C40" s="4" t="s">
        <v>12</v>
      </c>
      <c r="D40" s="5" t="s">
        <v>17</v>
      </c>
      <c r="E40" s="4" t="s">
        <v>11</v>
      </c>
      <c r="F40" s="6" t="s">
        <v>23</v>
      </c>
      <c r="G40" s="7">
        <v>44993</v>
      </c>
      <c r="H40" s="8" t="s">
        <v>120</v>
      </c>
      <c r="I40" s="9">
        <v>5</v>
      </c>
      <c r="J40" s="10">
        <v>30</v>
      </c>
      <c r="K40" s="10"/>
      <c r="L40" s="10">
        <f>I40*J40</f>
        <v>150</v>
      </c>
    </row>
    <row r="41" spans="1:12" x14ac:dyDescent="0.3">
      <c r="A41" s="3" t="s">
        <v>29</v>
      </c>
      <c r="B41" s="3" t="s">
        <v>72</v>
      </c>
      <c r="C41" s="4" t="s">
        <v>12</v>
      </c>
      <c r="D41" s="5" t="s">
        <v>17</v>
      </c>
      <c r="E41" s="4" t="s">
        <v>11</v>
      </c>
      <c r="F41" s="6" t="s">
        <v>79</v>
      </c>
      <c r="G41" s="7">
        <v>44993</v>
      </c>
      <c r="H41" s="8" t="s">
        <v>122</v>
      </c>
      <c r="I41" s="9">
        <v>1</v>
      </c>
      <c r="J41" s="10">
        <v>30</v>
      </c>
      <c r="K41" s="10"/>
      <c r="L41" s="10">
        <f>I41*J41</f>
        <v>30</v>
      </c>
    </row>
    <row r="42" spans="1:12" x14ac:dyDescent="0.3">
      <c r="A42" s="3" t="s">
        <v>31</v>
      </c>
      <c r="B42" s="3" t="s">
        <v>73</v>
      </c>
      <c r="C42" s="4" t="s">
        <v>12</v>
      </c>
      <c r="D42" s="5" t="s">
        <v>17</v>
      </c>
      <c r="E42" s="4" t="s">
        <v>11</v>
      </c>
      <c r="F42" s="6" t="s">
        <v>80</v>
      </c>
      <c r="G42" s="7">
        <v>45014</v>
      </c>
      <c r="H42" s="8" t="s">
        <v>123</v>
      </c>
      <c r="I42" s="9">
        <v>1</v>
      </c>
      <c r="J42" s="10">
        <v>30</v>
      </c>
      <c r="K42" s="10"/>
      <c r="L42" s="10">
        <f>I42*J42</f>
        <v>30</v>
      </c>
    </row>
    <row r="43" spans="1:12" x14ac:dyDescent="0.3">
      <c r="A43" s="3" t="s">
        <v>31</v>
      </c>
      <c r="B43" s="3" t="s">
        <v>74</v>
      </c>
      <c r="C43" s="4" t="s">
        <v>12</v>
      </c>
      <c r="D43" s="5" t="s">
        <v>17</v>
      </c>
      <c r="E43" s="4" t="s">
        <v>11</v>
      </c>
      <c r="F43" s="6" t="s">
        <v>80</v>
      </c>
      <c r="G43" s="7">
        <v>45014</v>
      </c>
      <c r="H43" s="8" t="s">
        <v>124</v>
      </c>
      <c r="I43" s="9">
        <v>1</v>
      </c>
      <c r="J43" s="10">
        <v>30</v>
      </c>
      <c r="K43" s="10"/>
      <c r="L43" s="10">
        <f>I43*J43</f>
        <v>30</v>
      </c>
    </row>
    <row r="44" spans="1:12" x14ac:dyDescent="0.3">
      <c r="A44" s="3" t="s">
        <v>32</v>
      </c>
      <c r="B44" s="3" t="s">
        <v>75</v>
      </c>
      <c r="C44" s="4" t="s">
        <v>12</v>
      </c>
      <c r="D44" s="5" t="s">
        <v>17</v>
      </c>
      <c r="E44" s="4" t="s">
        <v>11</v>
      </c>
      <c r="F44" s="6" t="s">
        <v>81</v>
      </c>
      <c r="G44" s="7">
        <v>45007</v>
      </c>
      <c r="H44" s="8" t="s">
        <v>125</v>
      </c>
      <c r="I44" s="9">
        <v>1</v>
      </c>
      <c r="J44" s="10">
        <v>30</v>
      </c>
      <c r="K44" s="10"/>
      <c r="L44" s="10">
        <f>I44*J44</f>
        <v>30</v>
      </c>
    </row>
    <row r="45" spans="1:12" x14ac:dyDescent="0.3">
      <c r="A45" s="3" t="s">
        <v>31</v>
      </c>
      <c r="B45" s="3" t="s">
        <v>76</v>
      </c>
      <c r="C45" s="4" t="s">
        <v>12</v>
      </c>
      <c r="D45" s="5" t="s">
        <v>17</v>
      </c>
      <c r="E45" s="4" t="s">
        <v>11</v>
      </c>
      <c r="F45" s="6" t="s">
        <v>82</v>
      </c>
      <c r="G45" s="7">
        <v>45014</v>
      </c>
      <c r="H45" s="8" t="s">
        <v>126</v>
      </c>
      <c r="I45" s="9">
        <v>1</v>
      </c>
      <c r="J45" s="10">
        <v>30</v>
      </c>
      <c r="K45" s="10"/>
      <c r="L45" s="10">
        <f>I45*J45</f>
        <v>30</v>
      </c>
    </row>
    <row r="46" spans="1:12" x14ac:dyDescent="0.3">
      <c r="A46" s="11" t="s">
        <v>13</v>
      </c>
      <c r="B46" s="11"/>
      <c r="C46" s="11"/>
      <c r="D46" s="11"/>
      <c r="E46" s="11"/>
      <c r="F46" s="11"/>
      <c r="G46" s="11"/>
      <c r="H46" s="12"/>
      <c r="I46" s="13">
        <f>SUM(I2:I45)</f>
        <v>48</v>
      </c>
      <c r="J46" s="14"/>
      <c r="K46" s="14"/>
      <c r="L46" s="15">
        <f>SUM(L2:L45)</f>
        <v>1440</v>
      </c>
    </row>
    <row r="47" spans="1:12" x14ac:dyDescent="0.3">
      <c r="B47" s="3"/>
      <c r="C47" s="4"/>
      <c r="D47" s="3"/>
      <c r="E47" s="4"/>
      <c r="F47" s="6"/>
      <c r="G47" s="7"/>
      <c r="H47" s="16"/>
      <c r="I47" s="9"/>
      <c r="L47" s="10"/>
    </row>
    <row r="48" spans="1:12" x14ac:dyDescent="0.3">
      <c r="H48" s="8"/>
    </row>
    <row r="49" spans="8:12" x14ac:dyDescent="0.3">
      <c r="H49" s="16"/>
      <c r="K49" s="17" t="s">
        <v>14</v>
      </c>
      <c r="L49" s="18">
        <f>L46</f>
        <v>1440</v>
      </c>
    </row>
    <row r="50" spans="8:12" x14ac:dyDescent="0.3">
      <c r="H50" s="19"/>
      <c r="K50" s="17" t="s">
        <v>15</v>
      </c>
      <c r="L50" s="18">
        <f>L49*0.18</f>
        <v>259.2</v>
      </c>
    </row>
    <row r="51" spans="8:12" x14ac:dyDescent="0.3">
      <c r="H51" s="16"/>
      <c r="K51" s="20" t="s">
        <v>14</v>
      </c>
      <c r="L51" s="21">
        <f>L49+L50</f>
        <v>1699.2</v>
      </c>
    </row>
  </sheetData>
  <autoFilter ref="A1:L46" xr:uid="{ED7A0ECA-8635-46F2-8FB5-EA07C02F1804}"/>
  <phoneticPr fontId="7" type="noConversion"/>
  <conditionalFormatting sqref="B46:B51 B1">
    <cfRule type="duplicateValues" dxfId="6" priority="3"/>
  </conditionalFormatting>
  <conditionalFormatting sqref="B46:B51">
    <cfRule type="duplicateValues" dxfId="5" priority="4"/>
  </conditionalFormatting>
  <conditionalFormatting sqref="H49:H50 H47">
    <cfRule type="duplicateValues" dxfId="4" priority="2"/>
  </conditionalFormatting>
  <conditionalFormatting sqref="H49:H51 H1:H47">
    <cfRule type="duplicateValues" dxfId="3" priority="5"/>
  </conditionalFormatting>
  <conditionalFormatting sqref="B1:B51">
    <cfRule type="duplicateValues" dxfId="2" priority="152"/>
  </conditionalFormatting>
  <conditionalFormatting sqref="B2:B45">
    <cfRule type="duplicateValues" dxfId="1" priority="154"/>
  </conditionalFormatting>
  <conditionalFormatting sqref="H1:H51">
    <cfRule type="duplicateValues" dxfId="0" priority="15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Cynthia Fernandez (PLX-LIM)</cp:lastModifiedBy>
  <dcterms:created xsi:type="dcterms:W3CDTF">2022-10-17T15:07:59Z</dcterms:created>
  <dcterms:modified xsi:type="dcterms:W3CDTF">2023-05-08T16:10:58Z</dcterms:modified>
</cp:coreProperties>
</file>