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cfernandez_plx_com_pe/Documents/Escritorio/"/>
    </mc:Choice>
  </mc:AlternateContent>
  <xr:revisionPtr revIDLastSave="717" documentId="8_{FAAA23CA-5C17-434D-A397-B825354F7E16}" xr6:coauthVersionLast="47" xr6:coauthVersionMax="47" xr10:uidLastSave="{DB45A815-E547-4D37-86EB-427A7CDAD216}"/>
  <bookViews>
    <workbookView xWindow="-108" yWindow="-108" windowWidth="23256" windowHeight="12456" xr2:uid="{40B72D56-A3FE-4278-AFC5-40DA404756CF}"/>
  </bookViews>
  <sheets>
    <sheet name="Hoja1" sheetId="1" r:id="rId1"/>
  </sheets>
  <definedNames>
    <definedName name="_xlnm._FilterDatabase" localSheetId="0" hidden="1">Hoja1!$A$1:$L$32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2" i="1"/>
  <c r="L17" i="1" l="1"/>
  <c r="L20" i="1" s="1"/>
  <c r="L21" i="1" l="1"/>
  <c r="L22" i="1" s="1"/>
</calcChain>
</file>

<file path=xl/sharedStrings.xml><?xml version="1.0" encoding="utf-8"?>
<sst xmlns="http://schemas.openxmlformats.org/spreadsheetml/2006/main" count="121" uniqueCount="58">
  <si>
    <t>Nave</t>
  </si>
  <si>
    <t>Contrato</t>
  </si>
  <si>
    <t>Producto</t>
  </si>
  <si>
    <t>Línea</t>
  </si>
  <si>
    <t>POL</t>
  </si>
  <si>
    <t>POD</t>
  </si>
  <si>
    <t>ETD POL</t>
  </si>
  <si>
    <t>BL</t>
  </si>
  <si>
    <t xml:space="preserve">Cntrs </t>
  </si>
  <si>
    <t xml:space="preserve">Rebate Agma x cntr </t>
  </si>
  <si>
    <t xml:space="preserve">Rebate Agma x BL </t>
  </si>
  <si>
    <t xml:space="preserve">RTotal x cntr </t>
  </si>
  <si>
    <t>Total general</t>
  </si>
  <si>
    <t>Total</t>
  </si>
  <si>
    <t>IGV</t>
  </si>
  <si>
    <t>UVAS</t>
  </si>
  <si>
    <t>HAPAG LLOYD</t>
  </si>
  <si>
    <t>CALLAO</t>
  </si>
  <si>
    <t>ROTTERDAM</t>
  </si>
  <si>
    <t>PHILADELPHIA</t>
  </si>
  <si>
    <t>LISBOA</t>
  </si>
  <si>
    <t>CAPE PIONEER 0001N</t>
  </si>
  <si>
    <t>COSCO SHIPPING VOLGA 2243N</t>
  </si>
  <si>
    <t>SEASPAN BEYOND 2247W</t>
  </si>
  <si>
    <t>VALOR 2243E</t>
  </si>
  <si>
    <t>PALTA</t>
  </si>
  <si>
    <t>MANZANILLO</t>
  </si>
  <si>
    <t>HLCULI3221103496</t>
  </si>
  <si>
    <t>HLCULI3221143130</t>
  </si>
  <si>
    <t>HLCULI3221143162</t>
  </si>
  <si>
    <t>HLCULI3221143173</t>
  </si>
  <si>
    <t>HLCULI3221153794</t>
  </si>
  <si>
    <t>HLCULI3221234726</t>
  </si>
  <si>
    <t>HLCULI3221237059</t>
  </si>
  <si>
    <t>HLCULI3221237037</t>
  </si>
  <si>
    <t>HLCULI3221239869</t>
  </si>
  <si>
    <t>HLCULI3221239909</t>
  </si>
  <si>
    <t>HLCULI3221239920</t>
  </si>
  <si>
    <t>HLCULI3221239942</t>
  </si>
  <si>
    <t>HLCULI3221239964</t>
  </si>
  <si>
    <t>HLCULI3221238906</t>
  </si>
  <si>
    <t>HLCULI3221245323</t>
  </si>
  <si>
    <t>CMA CGM CARL ANTOINE 2399W</t>
  </si>
  <si>
    <t>PORT-19614-22</t>
  </si>
  <si>
    <t>PORT-20387-22</t>
  </si>
  <si>
    <t>PORT-20388-22</t>
  </si>
  <si>
    <t>PORT-20389-22</t>
  </si>
  <si>
    <t>PORT-21401-22</t>
  </si>
  <si>
    <t>PORT-23216-22</t>
  </si>
  <si>
    <t>PORT-23172-22</t>
  </si>
  <si>
    <t>PORT-23173-22</t>
  </si>
  <si>
    <t>PORT-23240-22</t>
  </si>
  <si>
    <t>PORT-23241-22</t>
  </si>
  <si>
    <t>PORT-23242-22</t>
  </si>
  <si>
    <t>PORT-23243-22</t>
  </si>
  <si>
    <t>PORT-23244-22</t>
  </si>
  <si>
    <t>PORT-23245-22</t>
  </si>
  <si>
    <t>PORT-23266-22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</si>
</sst>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8265CF6D-9196-423D-8047-FA5273B89594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8C0D-341C-425C-A363-F91E00E53276}">
  <dimension ref="A1:L22"/>
  <sheetViews>
    <sheetView tabSelected="1" workbookViewId="0">
      <selection activeCell="C22" sqref="C22"/>
    </sheetView>
  </sheetViews>
  <sheetFormatPr baseColWidth="10" defaultRowHeight="14.4" x14ac:dyDescent="0.3"/>
  <cols>
    <col min="1" max="1" width="32.33203125" bestFit="1" customWidth="1"/>
    <col min="2" max="2" width="15" bestFit="1" customWidth="1"/>
    <col min="3" max="3" width="22.77734375" bestFit="1" customWidth="1"/>
    <col min="4" max="4" width="12.77734375" bestFit="1" customWidth="1"/>
    <col min="6" max="6" width="17.44140625" bestFit="1" customWidth="1"/>
    <col min="8" max="8" width="18.109375" bestFit="1" customWidth="1"/>
    <col min="9" max="9" width="17.109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spans="1:12" x14ac:dyDescent="0.3">
      <c r="A2" s="3" t="s">
        <v>42</v>
      </c>
      <c r="B2" s="3" t="s">
        <v>43</v>
      </c>
      <c r="C2" s="4" t="s">
        <v>15</v>
      </c>
      <c r="D2" s="5" t="s">
        <v>16</v>
      </c>
      <c r="E2" s="4" t="s">
        <v>17</v>
      </c>
      <c r="F2" s="6" t="s">
        <v>20</v>
      </c>
      <c r="G2" s="7">
        <v>44873</v>
      </c>
      <c r="H2" t="s">
        <v>27</v>
      </c>
      <c r="I2" s="8">
        <v>1</v>
      </c>
      <c r="J2" s="9">
        <v>100</v>
      </c>
      <c r="K2" s="9"/>
      <c r="L2" s="9">
        <f t="shared" ref="L2:L16" si="0">I2*J2</f>
        <v>100</v>
      </c>
    </row>
    <row r="3" spans="1:12" x14ac:dyDescent="0.3">
      <c r="A3" s="3" t="s">
        <v>24</v>
      </c>
      <c r="B3" s="3" t="s">
        <v>44</v>
      </c>
      <c r="C3" s="4" t="s">
        <v>15</v>
      </c>
      <c r="D3" s="5" t="s">
        <v>16</v>
      </c>
      <c r="E3" s="4" t="s">
        <v>17</v>
      </c>
      <c r="F3" s="6" t="s">
        <v>26</v>
      </c>
      <c r="G3" s="7">
        <v>44897</v>
      </c>
      <c r="H3" t="s">
        <v>28</v>
      </c>
      <c r="I3" s="8">
        <v>1</v>
      </c>
      <c r="J3" s="9">
        <v>100</v>
      </c>
      <c r="K3" s="9"/>
      <c r="L3" s="9">
        <f t="shared" si="0"/>
        <v>100</v>
      </c>
    </row>
    <row r="4" spans="1:12" x14ac:dyDescent="0.3">
      <c r="A4" s="3" t="s">
        <v>24</v>
      </c>
      <c r="B4" s="3" t="s">
        <v>45</v>
      </c>
      <c r="C4" s="4" t="s">
        <v>15</v>
      </c>
      <c r="D4" s="5" t="s">
        <v>16</v>
      </c>
      <c r="E4" s="4" t="s">
        <v>17</v>
      </c>
      <c r="F4" s="6" t="s">
        <v>26</v>
      </c>
      <c r="G4" s="7">
        <v>44897</v>
      </c>
      <c r="H4" t="s">
        <v>29</v>
      </c>
      <c r="I4" s="8">
        <v>1</v>
      </c>
      <c r="J4" s="9">
        <v>100</v>
      </c>
      <c r="K4" s="9"/>
      <c r="L4" s="9">
        <f t="shared" si="0"/>
        <v>100</v>
      </c>
    </row>
    <row r="5" spans="1:12" x14ac:dyDescent="0.3">
      <c r="A5" s="3" t="s">
        <v>24</v>
      </c>
      <c r="B5" s="3" t="s">
        <v>46</v>
      </c>
      <c r="C5" s="4" t="s">
        <v>15</v>
      </c>
      <c r="D5" s="5" t="s">
        <v>16</v>
      </c>
      <c r="E5" s="4" t="s">
        <v>17</v>
      </c>
      <c r="F5" s="6" t="s">
        <v>26</v>
      </c>
      <c r="G5" s="7">
        <v>44897</v>
      </c>
      <c r="H5" t="s">
        <v>30</v>
      </c>
      <c r="I5" s="8">
        <v>1</v>
      </c>
      <c r="J5" s="9">
        <v>100</v>
      </c>
      <c r="K5" s="9"/>
      <c r="L5" s="9">
        <f t="shared" si="0"/>
        <v>100</v>
      </c>
    </row>
    <row r="6" spans="1:12" x14ac:dyDescent="0.3">
      <c r="A6" s="3" t="s">
        <v>22</v>
      </c>
      <c r="B6" s="3" t="s">
        <v>47</v>
      </c>
      <c r="C6" s="4" t="s">
        <v>15</v>
      </c>
      <c r="D6" s="5" t="s">
        <v>16</v>
      </c>
      <c r="E6" s="4" t="s">
        <v>17</v>
      </c>
      <c r="F6" s="6" t="s">
        <v>19</v>
      </c>
      <c r="G6" s="7">
        <v>44902</v>
      </c>
      <c r="H6" t="s">
        <v>31</v>
      </c>
      <c r="I6" s="8">
        <v>1</v>
      </c>
      <c r="J6" s="9">
        <v>100</v>
      </c>
      <c r="K6" s="9"/>
      <c r="L6" s="9">
        <f t="shared" si="0"/>
        <v>100</v>
      </c>
    </row>
    <row r="7" spans="1:12" x14ac:dyDescent="0.3">
      <c r="A7" s="3" t="s">
        <v>23</v>
      </c>
      <c r="B7" s="3" t="s">
        <v>48</v>
      </c>
      <c r="C7" s="4" t="s">
        <v>15</v>
      </c>
      <c r="D7" s="5" t="s">
        <v>16</v>
      </c>
      <c r="E7" s="4" t="s">
        <v>17</v>
      </c>
      <c r="F7" s="6" t="s">
        <v>26</v>
      </c>
      <c r="G7" s="7">
        <v>44925</v>
      </c>
      <c r="H7" t="s">
        <v>32</v>
      </c>
      <c r="I7" s="8">
        <v>1</v>
      </c>
      <c r="J7" s="9">
        <v>100</v>
      </c>
      <c r="K7" s="9"/>
      <c r="L7" s="9">
        <f t="shared" si="0"/>
        <v>100</v>
      </c>
    </row>
    <row r="8" spans="1:12" x14ac:dyDescent="0.3">
      <c r="A8" s="3" t="s">
        <v>23</v>
      </c>
      <c r="B8" s="3" t="s">
        <v>49</v>
      </c>
      <c r="C8" s="4" t="s">
        <v>15</v>
      </c>
      <c r="D8" s="5" t="s">
        <v>16</v>
      </c>
      <c r="E8" s="4" t="s">
        <v>17</v>
      </c>
      <c r="F8" s="6" t="s">
        <v>26</v>
      </c>
      <c r="G8" s="7">
        <v>44925</v>
      </c>
      <c r="H8" t="s">
        <v>33</v>
      </c>
      <c r="I8" s="8">
        <v>1</v>
      </c>
      <c r="J8" s="9">
        <v>100</v>
      </c>
      <c r="K8" s="9"/>
      <c r="L8" s="9">
        <f t="shared" si="0"/>
        <v>100</v>
      </c>
    </row>
    <row r="9" spans="1:12" x14ac:dyDescent="0.3">
      <c r="A9" s="3" t="s">
        <v>23</v>
      </c>
      <c r="B9" s="3" t="s">
        <v>50</v>
      </c>
      <c r="C9" s="4" t="s">
        <v>15</v>
      </c>
      <c r="D9" s="5" t="s">
        <v>16</v>
      </c>
      <c r="E9" s="4" t="s">
        <v>17</v>
      </c>
      <c r="F9" s="6" t="s">
        <v>26</v>
      </c>
      <c r="G9" s="7">
        <v>44925</v>
      </c>
      <c r="H9" t="s">
        <v>34</v>
      </c>
      <c r="I9" s="8">
        <v>1</v>
      </c>
      <c r="J9" s="9">
        <v>100</v>
      </c>
      <c r="K9" s="9"/>
      <c r="L9" s="9">
        <f t="shared" si="0"/>
        <v>100</v>
      </c>
    </row>
    <row r="10" spans="1:12" x14ac:dyDescent="0.3">
      <c r="A10" s="3" t="s">
        <v>21</v>
      </c>
      <c r="B10" s="3" t="s">
        <v>51</v>
      </c>
      <c r="C10" s="4" t="s">
        <v>15</v>
      </c>
      <c r="D10" s="5" t="s">
        <v>16</v>
      </c>
      <c r="E10" s="4" t="s">
        <v>17</v>
      </c>
      <c r="F10" s="6" t="s">
        <v>19</v>
      </c>
      <c r="G10" s="7">
        <v>44923</v>
      </c>
      <c r="H10" t="s">
        <v>35</v>
      </c>
      <c r="I10" s="8">
        <v>1</v>
      </c>
      <c r="J10" s="9">
        <v>100</v>
      </c>
      <c r="K10" s="9"/>
      <c r="L10" s="9">
        <f t="shared" si="0"/>
        <v>100</v>
      </c>
    </row>
    <row r="11" spans="1:12" x14ac:dyDescent="0.3">
      <c r="A11" s="3" t="s">
        <v>21</v>
      </c>
      <c r="B11" s="3" t="s">
        <v>52</v>
      </c>
      <c r="C11" s="4" t="s">
        <v>15</v>
      </c>
      <c r="D11" s="5" t="s">
        <v>16</v>
      </c>
      <c r="E11" s="4" t="s">
        <v>17</v>
      </c>
      <c r="F11" s="6" t="s">
        <v>19</v>
      </c>
      <c r="G11" s="7">
        <v>44923</v>
      </c>
      <c r="H11" t="s">
        <v>36</v>
      </c>
      <c r="I11" s="8">
        <v>1</v>
      </c>
      <c r="J11" s="9">
        <v>100</v>
      </c>
      <c r="K11" s="9"/>
      <c r="L11" s="9">
        <f t="shared" si="0"/>
        <v>100</v>
      </c>
    </row>
    <row r="12" spans="1:12" x14ac:dyDescent="0.3">
      <c r="A12" s="3" t="s">
        <v>21</v>
      </c>
      <c r="B12" s="3" t="s">
        <v>53</v>
      </c>
      <c r="C12" s="4" t="s">
        <v>15</v>
      </c>
      <c r="D12" s="5" t="s">
        <v>16</v>
      </c>
      <c r="E12" s="4" t="s">
        <v>17</v>
      </c>
      <c r="F12" s="6" t="s">
        <v>19</v>
      </c>
      <c r="G12" s="7">
        <v>44923</v>
      </c>
      <c r="H12" t="s">
        <v>37</v>
      </c>
      <c r="I12" s="8">
        <v>1</v>
      </c>
      <c r="J12" s="9">
        <v>100</v>
      </c>
      <c r="K12" s="9"/>
      <c r="L12" s="9">
        <f t="shared" si="0"/>
        <v>100</v>
      </c>
    </row>
    <row r="13" spans="1:12" x14ac:dyDescent="0.3">
      <c r="A13" s="3" t="s">
        <v>21</v>
      </c>
      <c r="B13" s="3" t="s">
        <v>54</v>
      </c>
      <c r="C13" s="4" t="s">
        <v>15</v>
      </c>
      <c r="D13" s="5" t="s">
        <v>16</v>
      </c>
      <c r="E13" s="4" t="s">
        <v>17</v>
      </c>
      <c r="F13" s="6" t="s">
        <v>19</v>
      </c>
      <c r="G13" s="7">
        <v>44923</v>
      </c>
      <c r="H13" t="s">
        <v>38</v>
      </c>
      <c r="I13" s="8">
        <v>1</v>
      </c>
      <c r="J13" s="9">
        <v>100</v>
      </c>
      <c r="K13" s="9"/>
      <c r="L13" s="9">
        <f t="shared" si="0"/>
        <v>100</v>
      </c>
    </row>
    <row r="14" spans="1:12" x14ac:dyDescent="0.3">
      <c r="A14" s="3" t="s">
        <v>21</v>
      </c>
      <c r="B14" s="3" t="s">
        <v>55</v>
      </c>
      <c r="C14" s="4" t="s">
        <v>15</v>
      </c>
      <c r="D14" s="5" t="s">
        <v>16</v>
      </c>
      <c r="E14" s="4" t="s">
        <v>17</v>
      </c>
      <c r="F14" s="6" t="s">
        <v>19</v>
      </c>
      <c r="G14" s="7">
        <v>44923</v>
      </c>
      <c r="H14" t="s">
        <v>39</v>
      </c>
      <c r="I14" s="8">
        <v>1</v>
      </c>
      <c r="J14" s="9">
        <v>100</v>
      </c>
      <c r="K14" s="9"/>
      <c r="L14" s="9">
        <f t="shared" si="0"/>
        <v>100</v>
      </c>
    </row>
    <row r="15" spans="1:12" x14ac:dyDescent="0.3">
      <c r="A15" s="3" t="s">
        <v>21</v>
      </c>
      <c r="B15" s="3" t="s">
        <v>56</v>
      </c>
      <c r="C15" s="4" t="s">
        <v>15</v>
      </c>
      <c r="D15" s="5" t="s">
        <v>16</v>
      </c>
      <c r="E15" s="4" t="s">
        <v>17</v>
      </c>
      <c r="F15" s="6" t="s">
        <v>19</v>
      </c>
      <c r="G15" s="7">
        <v>44923</v>
      </c>
      <c r="H15" t="s">
        <v>40</v>
      </c>
      <c r="I15" s="8">
        <v>1</v>
      </c>
      <c r="J15" s="9">
        <v>100</v>
      </c>
      <c r="K15" s="9"/>
      <c r="L15" s="9">
        <f t="shared" si="0"/>
        <v>100</v>
      </c>
    </row>
    <row r="16" spans="1:12" x14ac:dyDescent="0.3">
      <c r="A16" s="3" t="s">
        <v>21</v>
      </c>
      <c r="B16" s="3" t="s">
        <v>57</v>
      </c>
      <c r="C16" s="4" t="s">
        <v>25</v>
      </c>
      <c r="D16" s="5" t="s">
        <v>16</v>
      </c>
      <c r="E16" s="4" t="s">
        <v>17</v>
      </c>
      <c r="F16" s="6" t="s">
        <v>18</v>
      </c>
      <c r="G16" s="7">
        <v>44923</v>
      </c>
      <c r="H16" t="s">
        <v>41</v>
      </c>
      <c r="I16" s="8">
        <v>1</v>
      </c>
      <c r="J16" s="9">
        <v>50</v>
      </c>
      <c r="K16" s="9"/>
      <c r="L16" s="9">
        <f t="shared" si="0"/>
        <v>50</v>
      </c>
    </row>
    <row r="17" spans="1:12" x14ac:dyDescent="0.3">
      <c r="A17" s="10" t="s">
        <v>12</v>
      </c>
      <c r="B17" s="10"/>
      <c r="C17" s="10"/>
      <c r="D17" s="10"/>
      <c r="E17" s="10"/>
      <c r="F17" s="10"/>
      <c r="G17" s="10"/>
      <c r="H17" s="10"/>
      <c r="I17" s="11">
        <f>SUM(I2:I16)</f>
        <v>15</v>
      </c>
      <c r="J17" s="12"/>
      <c r="K17" s="12"/>
      <c r="L17" s="13">
        <f>SUM(L2:L16)</f>
        <v>1450</v>
      </c>
    </row>
    <row r="18" spans="1:12" x14ac:dyDescent="0.3">
      <c r="B18" s="3"/>
      <c r="C18" s="4"/>
      <c r="D18" s="3"/>
      <c r="E18" s="4"/>
      <c r="F18" s="6"/>
      <c r="G18" s="7"/>
      <c r="H18" s="14"/>
      <c r="I18" s="8"/>
      <c r="L18" s="9"/>
    </row>
    <row r="19" spans="1:12" x14ac:dyDescent="0.3">
      <c r="H19" s="14"/>
    </row>
    <row r="20" spans="1:12" x14ac:dyDescent="0.3">
      <c r="H20" s="14"/>
      <c r="K20" s="15" t="s">
        <v>13</v>
      </c>
      <c r="L20" s="16">
        <f>L17</f>
        <v>1450</v>
      </c>
    </row>
    <row r="21" spans="1:12" x14ac:dyDescent="0.3">
      <c r="H21" s="17"/>
      <c r="K21" s="15" t="s">
        <v>14</v>
      </c>
      <c r="L21" s="16">
        <f>L20*0.18</f>
        <v>261</v>
      </c>
    </row>
    <row r="22" spans="1:12" x14ac:dyDescent="0.3">
      <c r="H22" s="14"/>
      <c r="K22" s="18" t="s">
        <v>13</v>
      </c>
      <c r="L22" s="19">
        <f>L20+L21</f>
        <v>1711</v>
      </c>
    </row>
  </sheetData>
  <autoFilter ref="A1:L32" xr:uid="{033B8C0D-341C-425C-A363-F91E00E53276}"/>
  <phoneticPr fontId="7" type="noConversion"/>
  <conditionalFormatting sqref="B17:B22 B1">
    <cfRule type="duplicateValues" dxfId="13" priority="24"/>
  </conditionalFormatting>
  <conditionalFormatting sqref="B17:B22">
    <cfRule type="duplicateValues" dxfId="12" priority="25"/>
  </conditionalFormatting>
  <conditionalFormatting sqref="H18:H21">
    <cfRule type="duplicateValues" dxfId="11" priority="23"/>
  </conditionalFormatting>
  <conditionalFormatting sqref="H1:H1048576">
    <cfRule type="duplicateValues" dxfId="10" priority="11"/>
    <cfRule type="duplicateValues" dxfId="9" priority="12"/>
    <cfRule type="duplicateValues" dxfId="8" priority="14"/>
    <cfRule type="duplicateValues" dxfId="7" priority="21"/>
  </conditionalFormatting>
  <conditionalFormatting sqref="B1:B1048576">
    <cfRule type="duplicateValues" dxfId="6" priority="13"/>
    <cfRule type="duplicateValues" dxfId="5" priority="15"/>
  </conditionalFormatting>
  <conditionalFormatting sqref="B1:B22">
    <cfRule type="duplicateValues" dxfId="4" priority="1366"/>
  </conditionalFormatting>
  <conditionalFormatting sqref="H1:H22">
    <cfRule type="duplicateValues" dxfId="3" priority="1368"/>
  </conditionalFormatting>
  <conditionalFormatting sqref="H1:H1048576">
    <cfRule type="duplicateValues" dxfId="2" priority="1"/>
    <cfRule type="duplicateValues" dxfId="1" priority="2"/>
  </conditionalFormatting>
  <conditionalFormatting sqref="B2:B16">
    <cfRule type="duplicateValues" dxfId="0" priority="139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Cynthia Fernandez (PLX-LIM)</cp:lastModifiedBy>
  <dcterms:created xsi:type="dcterms:W3CDTF">2021-11-22T16:47:11Z</dcterms:created>
  <dcterms:modified xsi:type="dcterms:W3CDTF">2023-02-06T16:32:06Z</dcterms:modified>
</cp:coreProperties>
</file>