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xr:revisionPtr revIDLastSave="1137" documentId="11_7E4E55BF84DCCEE3ED7FF6F99031F45BFA722949" xr6:coauthVersionLast="47" xr6:coauthVersionMax="47" xr10:uidLastSave="{87AABFBE-E76C-40B7-974A-63EB856B33CE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7" i="1"/>
  <c r="H30" i="1"/>
  <c r="H17" i="1"/>
  <c r="H13" i="1"/>
  <c r="H26" i="1"/>
  <c r="H34" i="1"/>
  <c r="H39" i="1" l="1"/>
  <c r="J43" i="1" s="1"/>
  <c r="H40" i="1"/>
  <c r="H41" i="1" s="1"/>
</calcChain>
</file>

<file path=xl/sharedStrings.xml><?xml version="1.0" encoding="utf-8"?>
<sst xmlns="http://schemas.openxmlformats.org/spreadsheetml/2006/main" count="90" uniqueCount="23">
  <si>
    <t>REPORTE DE VIAJES DE PERSONAL DE MUELLE DEL 25/11 AL 01/12</t>
  </si>
  <si>
    <t>SERVICIOS GENERALES "ZETA"  DE JOSE ZETA BANCAYAN</t>
  </si>
  <si>
    <t>RUC : 10034601556</t>
  </si>
  <si>
    <t>FECHA</t>
  </si>
  <si>
    <t>TURNO</t>
  </si>
  <si>
    <t>ENTRADA</t>
  </si>
  <si>
    <t>SALIDA</t>
  </si>
  <si>
    <t>RUTA</t>
  </si>
  <si>
    <t>COSTO X VIAJE</t>
  </si>
  <si>
    <t>TOTAL</t>
  </si>
  <si>
    <t>T/NOCHE</t>
  </si>
  <si>
    <t>CESAR RIVAS CHAVEZ</t>
  </si>
  <si>
    <t>MUELLE - ALTAIR - PAITA</t>
  </si>
  <si>
    <t>PAITA - MUELLE - ALTAIR</t>
  </si>
  <si>
    <t>JUAN VERA VARGAS</t>
  </si>
  <si>
    <t>T/DIA</t>
  </si>
  <si>
    <t>MIGUEL ZETA RAMIREZ</t>
  </si>
  <si>
    <t>MUELLE-ALTAIR-PAITA</t>
  </si>
  <si>
    <t>WERNER APURE RAGA</t>
  </si>
  <si>
    <t>CARLOS PAREDES</t>
  </si>
  <si>
    <t>CAPITANIA-MUELLE-PAITA</t>
  </si>
  <si>
    <t>SUB TOTAL</t>
  </si>
  <si>
    <t>IGV 18 %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</si>
</sst>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S/-280A]#,##0.00"/>
    <numFmt numFmtId="165" formatCode="_-[$S/-280A]* #,##0.00_-;\-[$S/-280A]* #,##0.00_-;_-[$S/-280A]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ptos Narrow"/>
      <family val="2"/>
    </font>
    <font>
      <sz val="8"/>
      <color theme="1"/>
      <name val="Aptos Narrow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6" fillId="4" borderId="16" xfId="0" applyFont="1" applyFill="1" applyBorder="1"/>
    <xf numFmtId="2" fontId="6" fillId="4" borderId="16" xfId="0" applyNumberFormat="1" applyFont="1" applyFill="1" applyBorder="1"/>
    <xf numFmtId="0" fontId="6" fillId="4" borderId="12" xfId="0" applyFont="1" applyFill="1" applyBorder="1"/>
    <xf numFmtId="2" fontId="6" fillId="4" borderId="12" xfId="0" applyNumberFormat="1" applyFont="1" applyFill="1" applyBorder="1"/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6" fillId="4" borderId="15" xfId="0" applyFont="1" applyFill="1" applyBorder="1"/>
    <xf numFmtId="2" fontId="6" fillId="4" borderId="15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164" fontId="5" fillId="5" borderId="17" xfId="1" applyNumberFormat="1" applyFont="1" applyFill="1" applyBorder="1"/>
    <xf numFmtId="9" fontId="3" fillId="5" borderId="23" xfId="2" applyFont="1" applyFill="1" applyBorder="1" applyAlignment="1">
      <alignment horizontal="center"/>
    </xf>
    <xf numFmtId="9" fontId="3" fillId="5" borderId="12" xfId="2" applyFont="1" applyFill="1" applyBorder="1" applyAlignment="1">
      <alignment horizontal="center"/>
    </xf>
    <xf numFmtId="2" fontId="3" fillId="5" borderId="13" xfId="0" applyNumberFormat="1" applyFont="1" applyFill="1" applyBorder="1"/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5" fontId="5" fillId="5" borderId="11" xfId="1" applyNumberFormat="1" applyFont="1" applyFill="1" applyBorder="1" applyAlignment="1">
      <alignment horizontal="right"/>
    </xf>
    <xf numFmtId="0" fontId="6" fillId="4" borderId="27" xfId="0" applyFont="1" applyFill="1" applyBorder="1"/>
    <xf numFmtId="2" fontId="6" fillId="4" borderId="27" xfId="0" applyNumberFormat="1" applyFont="1" applyFill="1" applyBorder="1"/>
    <xf numFmtId="0" fontId="6" fillId="4" borderId="18" xfId="0" applyFont="1" applyFill="1" applyBorder="1"/>
    <xf numFmtId="0" fontId="6" fillId="4" borderId="33" xfId="0" applyFont="1" applyFill="1" applyBorder="1"/>
    <xf numFmtId="0" fontId="6" fillId="4" borderId="32" xfId="0" applyFont="1" applyFill="1" applyBorder="1"/>
    <xf numFmtId="0" fontId="6" fillId="4" borderId="34" xfId="0" applyFont="1" applyFill="1" applyBorder="1"/>
    <xf numFmtId="0" fontId="6" fillId="4" borderId="37" xfId="0" applyFont="1" applyFill="1" applyBorder="1"/>
    <xf numFmtId="0" fontId="6" fillId="4" borderId="39" xfId="0" applyFont="1" applyFill="1" applyBorder="1" applyAlignment="1">
      <alignment horizontal="center"/>
    </xf>
    <xf numFmtId="0" fontId="6" fillId="4" borderId="40" xfId="0" applyFont="1" applyFill="1" applyBorder="1"/>
    <xf numFmtId="0" fontId="6" fillId="4" borderId="42" xfId="0" applyFont="1" applyFill="1" applyBorder="1"/>
    <xf numFmtId="2" fontId="6" fillId="4" borderId="32" xfId="0" applyNumberFormat="1" applyFont="1" applyFill="1" applyBorder="1" applyAlignment="1">
      <alignment vertical="center"/>
    </xf>
    <xf numFmtId="0" fontId="6" fillId="4" borderId="40" xfId="0" applyFont="1" applyFill="1" applyBorder="1" applyAlignment="1">
      <alignment horizontal="center"/>
    </xf>
    <xf numFmtId="2" fontId="6" fillId="4" borderId="40" xfId="0" applyNumberFormat="1" applyFont="1" applyFill="1" applyBorder="1"/>
    <xf numFmtId="0" fontId="6" fillId="4" borderId="47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56" xfId="0" applyFont="1" applyFill="1" applyBorder="1"/>
    <xf numFmtId="0" fontId="6" fillId="4" borderId="57" xfId="0" applyFont="1" applyFill="1" applyBorder="1"/>
    <xf numFmtId="2" fontId="6" fillId="4" borderId="56" xfId="0" applyNumberFormat="1" applyFont="1" applyFill="1" applyBorder="1" applyAlignment="1">
      <alignment vertical="center"/>
    </xf>
    <xf numFmtId="0" fontId="6" fillId="4" borderId="21" xfId="0" applyFont="1" applyFill="1" applyBorder="1" applyAlignment="1">
      <alignment horizontal="center"/>
    </xf>
    <xf numFmtId="0" fontId="6" fillId="4" borderId="62" xfId="0" applyFont="1" applyFill="1" applyBorder="1"/>
    <xf numFmtId="0" fontId="6" fillId="4" borderId="35" xfId="0" applyFont="1" applyFill="1" applyBorder="1" applyAlignment="1">
      <alignment horizontal="center" vertical="center"/>
    </xf>
    <xf numFmtId="0" fontId="6" fillId="4" borderId="63" xfId="0" applyFont="1" applyFill="1" applyBorder="1"/>
    <xf numFmtId="0" fontId="6" fillId="4" borderId="4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2" fontId="6" fillId="4" borderId="42" xfId="0" applyNumberFormat="1" applyFont="1" applyFill="1" applyBorder="1" applyAlignment="1">
      <alignment horizontal="right" vertical="center"/>
    </xf>
    <xf numFmtId="2" fontId="6" fillId="4" borderId="51" xfId="0" applyNumberFormat="1" applyFont="1" applyFill="1" applyBorder="1" applyAlignment="1">
      <alignment horizontal="right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16" fontId="6" fillId="4" borderId="43" xfId="0" applyNumberFormat="1" applyFont="1" applyFill="1" applyBorder="1" applyAlignment="1">
      <alignment horizontal="center" vertical="center"/>
    </xf>
    <xf numFmtId="16" fontId="6" fillId="4" borderId="45" xfId="0" applyNumberFormat="1" applyFont="1" applyFill="1" applyBorder="1" applyAlignment="1">
      <alignment horizontal="center" vertical="center"/>
    </xf>
    <xf numFmtId="16" fontId="6" fillId="4" borderId="46" xfId="0" applyNumberFormat="1" applyFont="1" applyFill="1" applyBorder="1" applyAlignment="1">
      <alignment horizontal="center" vertical="center"/>
    </xf>
    <xf numFmtId="2" fontId="6" fillId="4" borderId="28" xfId="0" applyNumberFormat="1" applyFont="1" applyFill="1" applyBorder="1" applyAlignment="1">
      <alignment horizontal="center" vertical="center"/>
    </xf>
    <xf numFmtId="2" fontId="6" fillId="4" borderId="29" xfId="0" applyNumberFormat="1" applyFont="1" applyFill="1" applyBorder="1" applyAlignment="1">
      <alignment horizontal="center" vertical="center"/>
    </xf>
    <xf numFmtId="2" fontId="6" fillId="4" borderId="48" xfId="0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right" vertical="center"/>
    </xf>
    <xf numFmtId="2" fontId="6" fillId="4" borderId="39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6" fillId="4" borderId="30" xfId="0" applyNumberFormat="1" applyFont="1" applyFill="1" applyBorder="1" applyAlignment="1">
      <alignment horizontal="center" vertical="center"/>
    </xf>
    <xf numFmtId="2" fontId="6" fillId="4" borderId="52" xfId="0" applyNumberFormat="1" applyFont="1" applyFill="1" applyBorder="1" applyAlignment="1">
      <alignment horizontal="center" vertical="center"/>
    </xf>
    <xf numFmtId="2" fontId="6" fillId="4" borderId="53" xfId="0" applyNumberFormat="1" applyFont="1" applyFill="1" applyBorder="1" applyAlignment="1">
      <alignment horizontal="center" vertical="center"/>
    </xf>
    <xf numFmtId="2" fontId="6" fillId="4" borderId="54" xfId="0" applyNumberFormat="1" applyFont="1" applyFill="1" applyBorder="1" applyAlignment="1">
      <alignment horizontal="center" vertical="center"/>
    </xf>
    <xf numFmtId="16" fontId="6" fillId="4" borderId="64" xfId="0" applyNumberFormat="1" applyFont="1" applyFill="1" applyBorder="1" applyAlignment="1">
      <alignment horizontal="center" vertical="center"/>
    </xf>
    <xf numFmtId="16" fontId="6" fillId="4" borderId="41" xfId="0" applyNumberFormat="1" applyFont="1" applyFill="1" applyBorder="1" applyAlignment="1">
      <alignment horizontal="center" vertical="center"/>
    </xf>
    <xf numFmtId="16" fontId="6" fillId="4" borderId="65" xfId="0" applyNumberFormat="1" applyFont="1" applyFill="1" applyBorder="1" applyAlignment="1">
      <alignment horizontal="center" vertical="center"/>
    </xf>
    <xf numFmtId="16" fontId="6" fillId="4" borderId="59" xfId="0" applyNumberFormat="1" applyFont="1" applyFill="1" applyBorder="1" applyAlignment="1">
      <alignment horizontal="center" vertical="center"/>
    </xf>
    <xf numFmtId="16" fontId="6" fillId="4" borderId="60" xfId="0" applyNumberFormat="1" applyFont="1" applyFill="1" applyBorder="1" applyAlignment="1">
      <alignment horizontal="center" vertical="center"/>
    </xf>
    <xf numFmtId="16" fontId="6" fillId="4" borderId="61" xfId="0" applyNumberFormat="1" applyFont="1" applyFill="1" applyBorder="1" applyAlignment="1">
      <alignment horizontal="center" vertical="center"/>
    </xf>
    <xf numFmtId="2" fontId="6" fillId="4" borderId="32" xfId="0" applyNumberFormat="1" applyFont="1" applyFill="1" applyBorder="1" applyAlignment="1">
      <alignment horizontal="right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 vertical="center"/>
    </xf>
    <xf numFmtId="0" fontId="6" fillId="4" borderId="70" xfId="0" applyFont="1" applyFill="1" applyBorder="1"/>
    <xf numFmtId="2" fontId="6" fillId="4" borderId="21" xfId="0" applyNumberFormat="1" applyFont="1" applyFill="1" applyBorder="1" applyAlignment="1">
      <alignment horizontal="righ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3"/>
  <sheetViews>
    <sheetView tabSelected="1" topLeftCell="A17" workbookViewId="0">
      <selection activeCell="F30" sqref="F30"/>
    </sheetView>
  </sheetViews>
  <sheetFormatPr defaultRowHeight="11.25"/>
  <cols>
    <col min="1" max="1" width="9.140625" style="1"/>
    <col min="2" max="2" width="7.28515625" style="1" customWidth="1"/>
    <col min="3" max="3" width="8.7109375" style="1" customWidth="1"/>
    <col min="4" max="4" width="16" style="1" customWidth="1"/>
    <col min="5" max="5" width="15.5703125" style="1" customWidth="1"/>
    <col min="6" max="6" width="21.140625" style="1" customWidth="1"/>
    <col min="7" max="7" width="7.5703125" style="1" customWidth="1"/>
    <col min="8" max="8" width="7.85546875" style="1" customWidth="1"/>
    <col min="9" max="16384" width="9.140625" style="1"/>
  </cols>
  <sheetData>
    <row r="2" spans="2:8">
      <c r="B2" s="55" t="s">
        <v>0</v>
      </c>
      <c r="C2" s="56"/>
      <c r="D2" s="56"/>
      <c r="E2" s="56"/>
      <c r="F2" s="56"/>
      <c r="G2" s="56"/>
      <c r="H2" s="57"/>
    </row>
    <row r="3" spans="2:8">
      <c r="B3" s="58" t="s">
        <v>1</v>
      </c>
      <c r="C3" s="59"/>
      <c r="D3" s="59"/>
      <c r="E3" s="59"/>
      <c r="F3" s="59"/>
      <c r="G3" s="59"/>
      <c r="H3" s="60"/>
    </row>
    <row r="4" spans="2:8" ht="15" customHeight="1">
      <c r="B4" s="77" t="s">
        <v>2</v>
      </c>
      <c r="C4" s="78"/>
      <c r="D4" s="78"/>
      <c r="E4" s="78"/>
      <c r="F4" s="78"/>
      <c r="G4" s="78"/>
      <c r="H4" s="79"/>
    </row>
    <row r="5" spans="2:8" ht="30.75" customHeight="1">
      <c r="B5" s="67" t="s">
        <v>3</v>
      </c>
      <c r="C5" s="69" t="s">
        <v>4</v>
      </c>
      <c r="D5" s="69" t="s">
        <v>5</v>
      </c>
      <c r="E5" s="69" t="s">
        <v>6</v>
      </c>
      <c r="F5" s="69" t="s">
        <v>7</v>
      </c>
      <c r="G5" s="71" t="s">
        <v>8</v>
      </c>
      <c r="H5" s="73" t="s">
        <v>9</v>
      </c>
    </row>
    <row r="6" spans="2:8">
      <c r="B6" s="68"/>
      <c r="C6" s="70"/>
      <c r="D6" s="70"/>
      <c r="E6" s="70"/>
      <c r="F6" s="70"/>
      <c r="G6" s="72"/>
      <c r="H6" s="74"/>
    </row>
    <row r="7" spans="2:8">
      <c r="B7" s="61">
        <v>45628</v>
      </c>
      <c r="C7" s="44" t="s">
        <v>10</v>
      </c>
      <c r="D7" s="20"/>
      <c r="E7" s="20" t="s">
        <v>11</v>
      </c>
      <c r="F7" s="20" t="s">
        <v>12</v>
      </c>
      <c r="G7" s="21">
        <v>15</v>
      </c>
      <c r="H7" s="64">
        <f>+G7+G8+G11+G12+G9+G10</f>
        <v>75</v>
      </c>
    </row>
    <row r="8" spans="2:8">
      <c r="B8" s="62"/>
      <c r="C8" s="46"/>
      <c r="D8" s="4" t="s">
        <v>11</v>
      </c>
      <c r="E8" s="4"/>
      <c r="F8" s="4" t="s">
        <v>13</v>
      </c>
      <c r="G8" s="5">
        <v>15</v>
      </c>
      <c r="H8" s="65"/>
    </row>
    <row r="9" spans="2:8">
      <c r="B9" s="62"/>
      <c r="C9" s="42"/>
      <c r="D9" s="8"/>
      <c r="E9" s="8" t="s">
        <v>14</v>
      </c>
      <c r="F9" s="8" t="s">
        <v>12</v>
      </c>
      <c r="G9" s="9">
        <v>15</v>
      </c>
      <c r="H9" s="65"/>
    </row>
    <row r="10" spans="2:8">
      <c r="B10" s="62"/>
      <c r="C10" s="42"/>
      <c r="D10" s="8" t="s">
        <v>14</v>
      </c>
      <c r="E10" s="8"/>
      <c r="F10" s="8" t="s">
        <v>13</v>
      </c>
      <c r="G10" s="9">
        <v>15</v>
      </c>
      <c r="H10" s="65"/>
    </row>
    <row r="11" spans="2:8">
      <c r="B11" s="62"/>
      <c r="C11" s="6" t="s">
        <v>15</v>
      </c>
      <c r="D11" s="7"/>
      <c r="E11" s="8" t="s">
        <v>16</v>
      </c>
      <c r="F11" s="8" t="s">
        <v>17</v>
      </c>
      <c r="G11" s="75">
        <v>15</v>
      </c>
      <c r="H11" s="65"/>
    </row>
    <row r="12" spans="2:8" ht="15" customHeight="1">
      <c r="B12" s="63"/>
      <c r="C12" s="34"/>
      <c r="D12" s="27"/>
      <c r="E12" s="35" t="s">
        <v>18</v>
      </c>
      <c r="F12" s="35" t="s">
        <v>17</v>
      </c>
      <c r="G12" s="76"/>
      <c r="H12" s="66"/>
    </row>
    <row r="13" spans="2:8">
      <c r="B13" s="62">
        <v>45629</v>
      </c>
      <c r="C13" s="45" t="s">
        <v>10</v>
      </c>
      <c r="D13" s="2"/>
      <c r="E13" s="2" t="s">
        <v>11</v>
      </c>
      <c r="F13" s="2" t="s">
        <v>12</v>
      </c>
      <c r="G13" s="3">
        <v>15</v>
      </c>
      <c r="H13" s="65">
        <f>+G13+G14+G15+G16</f>
        <v>45</v>
      </c>
    </row>
    <row r="14" spans="2:8">
      <c r="B14" s="62"/>
      <c r="C14" s="46"/>
      <c r="D14" s="4" t="s">
        <v>11</v>
      </c>
      <c r="E14" s="4"/>
      <c r="F14" s="4" t="s">
        <v>13</v>
      </c>
      <c r="G14" s="5">
        <v>15</v>
      </c>
      <c r="H14" s="65"/>
    </row>
    <row r="15" spans="2:8">
      <c r="B15" s="62"/>
      <c r="C15" s="6" t="s">
        <v>15</v>
      </c>
      <c r="D15" s="7"/>
      <c r="E15" s="8" t="s">
        <v>16</v>
      </c>
      <c r="F15" s="8" t="s">
        <v>17</v>
      </c>
      <c r="G15" s="75">
        <v>15</v>
      </c>
      <c r="H15" s="65"/>
    </row>
    <row r="16" spans="2:8" ht="15" customHeight="1">
      <c r="B16" s="63"/>
      <c r="C16" s="34"/>
      <c r="D16" s="27"/>
      <c r="E16" s="28" t="s">
        <v>18</v>
      </c>
      <c r="F16" s="28" t="s">
        <v>12</v>
      </c>
      <c r="G16" s="76"/>
      <c r="H16" s="66"/>
    </row>
    <row r="17" spans="2:8">
      <c r="B17" s="62">
        <v>45630</v>
      </c>
      <c r="C17" s="45" t="s">
        <v>10</v>
      </c>
      <c r="D17" s="2"/>
      <c r="E17" s="2" t="s">
        <v>11</v>
      </c>
      <c r="F17" s="2" t="s">
        <v>12</v>
      </c>
      <c r="G17" s="3">
        <v>15</v>
      </c>
      <c r="H17" s="65">
        <f>+G17+G18+G19</f>
        <v>45</v>
      </c>
    </row>
    <row r="18" spans="2:8">
      <c r="B18" s="62"/>
      <c r="C18" s="46"/>
      <c r="D18" s="4" t="s">
        <v>11</v>
      </c>
      <c r="E18" s="4"/>
      <c r="F18" s="4" t="s">
        <v>13</v>
      </c>
      <c r="G18" s="5">
        <v>15</v>
      </c>
      <c r="H18" s="65"/>
    </row>
    <row r="19" spans="2:8">
      <c r="B19" s="62"/>
      <c r="C19" s="6" t="s">
        <v>15</v>
      </c>
      <c r="D19" s="7"/>
      <c r="E19" s="8" t="s">
        <v>16</v>
      </c>
      <c r="F19" s="8" t="s">
        <v>17</v>
      </c>
      <c r="G19" s="75">
        <v>15</v>
      </c>
      <c r="H19" s="65"/>
    </row>
    <row r="20" spans="2:8">
      <c r="B20" s="62"/>
      <c r="C20" s="42"/>
      <c r="D20" s="40"/>
      <c r="E20" s="8" t="s">
        <v>18</v>
      </c>
      <c r="F20" s="8" t="s">
        <v>17</v>
      </c>
      <c r="G20" s="98"/>
      <c r="H20" s="65"/>
    </row>
    <row r="21" spans="2:8">
      <c r="B21" s="84">
        <v>45631</v>
      </c>
      <c r="C21" s="96" t="s">
        <v>10</v>
      </c>
      <c r="D21" s="97"/>
      <c r="E21" s="20" t="s">
        <v>11</v>
      </c>
      <c r="F21" s="20" t="s">
        <v>12</v>
      </c>
      <c r="G21" s="21">
        <v>15</v>
      </c>
      <c r="H21" s="64">
        <f>+G21+G22+G24+G23</f>
        <v>60</v>
      </c>
    </row>
    <row r="22" spans="2:8">
      <c r="B22" s="85"/>
      <c r="C22" s="95"/>
      <c r="D22" s="43" t="s">
        <v>11</v>
      </c>
      <c r="E22" s="4"/>
      <c r="F22" s="4" t="s">
        <v>13</v>
      </c>
      <c r="G22" s="5">
        <v>15</v>
      </c>
      <c r="H22" s="65"/>
    </row>
    <row r="23" spans="2:8">
      <c r="B23" s="85"/>
      <c r="C23" s="95"/>
      <c r="D23" s="22"/>
      <c r="E23" s="8" t="s">
        <v>14</v>
      </c>
      <c r="F23" s="8" t="s">
        <v>13</v>
      </c>
      <c r="G23" s="9">
        <v>15</v>
      </c>
      <c r="H23" s="65"/>
    </row>
    <row r="24" spans="2:8">
      <c r="B24" s="85"/>
      <c r="C24" s="91" t="s">
        <v>15</v>
      </c>
      <c r="D24" s="22"/>
      <c r="E24" s="8" t="s">
        <v>19</v>
      </c>
      <c r="F24" s="8" t="s">
        <v>17</v>
      </c>
      <c r="G24" s="75">
        <v>15</v>
      </c>
      <c r="H24" s="65"/>
    </row>
    <row r="25" spans="2:8" ht="15" customHeight="1">
      <c r="B25" s="86"/>
      <c r="C25" s="92"/>
      <c r="D25" s="33"/>
      <c r="E25" s="28" t="s">
        <v>18</v>
      </c>
      <c r="F25" s="28" t="s">
        <v>17</v>
      </c>
      <c r="G25" s="76"/>
      <c r="H25" s="66"/>
    </row>
    <row r="26" spans="2:8">
      <c r="B26" s="85">
        <v>45632</v>
      </c>
      <c r="C26" s="93" t="s">
        <v>10</v>
      </c>
      <c r="D26" s="2"/>
      <c r="E26" s="2" t="s">
        <v>16</v>
      </c>
      <c r="F26" s="2" t="s">
        <v>12</v>
      </c>
      <c r="G26" s="3">
        <v>15</v>
      </c>
      <c r="H26" s="65">
        <f>SUM(G26:G29)</f>
        <v>45</v>
      </c>
    </row>
    <row r="27" spans="2:8">
      <c r="B27" s="85"/>
      <c r="C27" s="94"/>
      <c r="D27" s="4" t="s">
        <v>16</v>
      </c>
      <c r="E27" s="4"/>
      <c r="F27" s="8" t="s">
        <v>17</v>
      </c>
      <c r="G27" s="9">
        <v>15</v>
      </c>
      <c r="H27" s="65"/>
    </row>
    <row r="28" spans="2:8">
      <c r="B28" s="85"/>
      <c r="C28" s="10" t="s">
        <v>15</v>
      </c>
      <c r="D28" s="7"/>
      <c r="E28" s="23" t="s">
        <v>14</v>
      </c>
      <c r="F28" s="26" t="s">
        <v>20</v>
      </c>
      <c r="G28" s="90">
        <v>15</v>
      </c>
      <c r="H28" s="80"/>
    </row>
    <row r="29" spans="2:8" ht="15" customHeight="1">
      <c r="B29" s="85"/>
      <c r="C29" s="36"/>
      <c r="D29" s="40"/>
      <c r="E29" s="8" t="s">
        <v>18</v>
      </c>
      <c r="F29" s="41" t="s">
        <v>12</v>
      </c>
      <c r="G29" s="49"/>
      <c r="H29" s="80"/>
    </row>
    <row r="30" spans="2:8">
      <c r="B30" s="87">
        <v>45633</v>
      </c>
      <c r="C30" s="51" t="s">
        <v>10</v>
      </c>
      <c r="D30" s="37"/>
      <c r="E30" s="37" t="s">
        <v>16</v>
      </c>
      <c r="F30" s="38" t="s">
        <v>12</v>
      </c>
      <c r="G30" s="39">
        <v>15</v>
      </c>
      <c r="H30" s="81">
        <f>SUM(G30:G33)</f>
        <v>45</v>
      </c>
    </row>
    <row r="31" spans="2:8" ht="15" customHeight="1">
      <c r="B31" s="88"/>
      <c r="C31" s="52"/>
      <c r="D31" s="24" t="s">
        <v>16</v>
      </c>
      <c r="E31" s="24"/>
      <c r="F31" s="26" t="s">
        <v>13</v>
      </c>
      <c r="G31" s="30">
        <v>15</v>
      </c>
      <c r="H31" s="82"/>
    </row>
    <row r="32" spans="2:8" ht="15" customHeight="1">
      <c r="B32" s="88"/>
      <c r="C32" s="53"/>
      <c r="D32" s="29"/>
      <c r="E32" s="29" t="s">
        <v>11</v>
      </c>
      <c r="F32" s="29" t="s">
        <v>13</v>
      </c>
      <c r="G32" s="49">
        <v>15</v>
      </c>
      <c r="H32" s="82"/>
    </row>
    <row r="33" spans="2:10" ht="15" customHeight="1">
      <c r="B33" s="89"/>
      <c r="C33" s="54"/>
      <c r="D33" s="25"/>
      <c r="E33" s="25" t="s">
        <v>18</v>
      </c>
      <c r="F33" s="25" t="s">
        <v>12</v>
      </c>
      <c r="G33" s="50"/>
      <c r="H33" s="83"/>
    </row>
    <row r="34" spans="2:10">
      <c r="B34" s="62">
        <v>45634</v>
      </c>
      <c r="C34" s="44" t="s">
        <v>10</v>
      </c>
      <c r="D34" s="2" t="s">
        <v>16</v>
      </c>
      <c r="E34" s="2"/>
      <c r="F34" s="2" t="s">
        <v>12</v>
      </c>
      <c r="G34" s="3">
        <v>15</v>
      </c>
      <c r="H34" s="65">
        <f>SUM(G34:G38)</f>
        <v>75</v>
      </c>
    </row>
    <row r="35" spans="2:10">
      <c r="B35" s="62"/>
      <c r="C35" s="45"/>
      <c r="D35" s="4"/>
      <c r="E35" s="4" t="s">
        <v>16</v>
      </c>
      <c r="F35" s="4" t="s">
        <v>12</v>
      </c>
      <c r="G35" s="5">
        <v>15</v>
      </c>
      <c r="H35" s="65"/>
    </row>
    <row r="36" spans="2:10">
      <c r="B36" s="62"/>
      <c r="C36" s="46"/>
      <c r="D36" s="8" t="s">
        <v>11</v>
      </c>
      <c r="E36" s="8"/>
      <c r="F36" s="8" t="s">
        <v>13</v>
      </c>
      <c r="G36" s="9">
        <v>15</v>
      </c>
      <c r="H36" s="65"/>
    </row>
    <row r="37" spans="2:10" ht="15" customHeight="1">
      <c r="B37" s="62"/>
      <c r="C37" s="47" t="s">
        <v>15</v>
      </c>
      <c r="D37" s="8" t="s">
        <v>11</v>
      </c>
      <c r="E37" s="8"/>
      <c r="F37" s="8" t="s">
        <v>13</v>
      </c>
      <c r="G37" s="9">
        <v>15</v>
      </c>
      <c r="H37" s="65"/>
    </row>
    <row r="38" spans="2:10">
      <c r="B38" s="63"/>
      <c r="C38" s="48"/>
      <c r="D38" s="31"/>
      <c r="E38" s="28" t="s">
        <v>11</v>
      </c>
      <c r="F38" s="28" t="s">
        <v>12</v>
      </c>
      <c r="G38" s="32">
        <v>15</v>
      </c>
      <c r="H38" s="66"/>
    </row>
    <row r="39" spans="2:10">
      <c r="F39" s="11" t="s">
        <v>21</v>
      </c>
      <c r="G39" s="12"/>
      <c r="H39" s="13">
        <f>SUM(H7:H38)</f>
        <v>390</v>
      </c>
    </row>
    <row r="40" spans="2:10">
      <c r="F40" s="14" t="s">
        <v>22</v>
      </c>
      <c r="G40" s="15"/>
      <c r="H40" s="16">
        <f>+H39*1.18-H39</f>
        <v>70.199999999999989</v>
      </c>
    </row>
    <row r="41" spans="2:10">
      <c r="F41" s="17" t="s">
        <v>9</v>
      </c>
      <c r="G41" s="18"/>
      <c r="H41" s="19">
        <f>+H39+H40</f>
        <v>460.2</v>
      </c>
    </row>
    <row r="43" spans="2:10">
      <c r="J43" s="1">
        <f>+H39/15</f>
        <v>26</v>
      </c>
    </row>
  </sheetData>
  <mergeCells count="40">
    <mergeCell ref="G24:G25"/>
    <mergeCell ref="G28:G29"/>
    <mergeCell ref="C17:C18"/>
    <mergeCell ref="C24:C25"/>
    <mergeCell ref="C26:C27"/>
    <mergeCell ref="C21:C23"/>
    <mergeCell ref="G15:G16"/>
    <mergeCell ref="B4:H4"/>
    <mergeCell ref="B34:B38"/>
    <mergeCell ref="C13:C14"/>
    <mergeCell ref="H17:H20"/>
    <mergeCell ref="H21:H25"/>
    <mergeCell ref="H26:H29"/>
    <mergeCell ref="H30:H33"/>
    <mergeCell ref="H34:H38"/>
    <mergeCell ref="B13:B16"/>
    <mergeCell ref="B17:B20"/>
    <mergeCell ref="B21:B25"/>
    <mergeCell ref="B26:B29"/>
    <mergeCell ref="B30:B33"/>
    <mergeCell ref="H13:H16"/>
    <mergeCell ref="G19:G20"/>
    <mergeCell ref="B2:H2"/>
    <mergeCell ref="B3:H3"/>
    <mergeCell ref="B7:B12"/>
    <mergeCell ref="C7:C8"/>
    <mergeCell ref="H7:H12"/>
    <mergeCell ref="B5:B6"/>
    <mergeCell ref="C5:C6"/>
    <mergeCell ref="D5:D6"/>
    <mergeCell ref="E5:E6"/>
    <mergeCell ref="F5:F6"/>
    <mergeCell ref="G5:G6"/>
    <mergeCell ref="H5:H6"/>
    <mergeCell ref="G11:G12"/>
    <mergeCell ref="C34:C36"/>
    <mergeCell ref="C37:C38"/>
    <mergeCell ref="G32:G33"/>
    <mergeCell ref="C30:C31"/>
    <mergeCell ref="C32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Vera (OFS-PAI)</cp:lastModifiedBy>
  <cp:revision/>
  <dcterms:created xsi:type="dcterms:W3CDTF">2024-05-06T19:57:48Z</dcterms:created>
  <dcterms:modified xsi:type="dcterms:W3CDTF">2024-12-10T14:11:28Z</dcterms:modified>
  <cp:category/>
  <cp:contentStatus/>
</cp:coreProperties>
</file>