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ercio Exterior\CAMPAÑA 2023\Campaña UVA\UVA FIN DE AÑO\Packing LT MULTISERVICES\Embarques\UVANLT23157 - TARAHUMARA (Manzanillo)\"/>
    </mc:Choice>
  </mc:AlternateContent>
  <xr:revisionPtr revIDLastSave="0" documentId="13_ncr:1_{EB92A450-029B-4CA5-94D4-B9D2E10C71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. Embarq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8" i="1"/>
  <c r="C50" i="1" l="1"/>
</calcChain>
</file>

<file path=xl/sharedStrings.xml><?xml version="1.0" encoding="utf-8"?>
<sst xmlns="http://schemas.openxmlformats.org/spreadsheetml/2006/main" count="92" uniqueCount="85">
  <si>
    <t>EMBARCADOR</t>
  </si>
  <si>
    <t>DIRECCIÓN</t>
  </si>
  <si>
    <t>OPERADOR LOGISTICO</t>
  </si>
  <si>
    <t>DIRECCION DE LA PLANTA</t>
  </si>
  <si>
    <t>FECHA Y HORA DEL LLENADO</t>
  </si>
  <si>
    <t>DESCRIPCION EN EL B/L</t>
  </si>
  <si>
    <t>AGENCIA NAVIERA</t>
  </si>
  <si>
    <t>MOTONAVE</t>
  </si>
  <si>
    <t>BOOKING No.</t>
  </si>
  <si>
    <t>FREIGHT</t>
  </si>
  <si>
    <t>EMISION B/L</t>
  </si>
  <si>
    <t>PUERTO EMBARQUE</t>
  </si>
  <si>
    <t>PUERTO DESTINO</t>
  </si>
  <si>
    <t>ALMACEN DE INGRESO DE CONTENEDOR</t>
  </si>
  <si>
    <t>CANTIDAD DE CONTENEDORES</t>
  </si>
  <si>
    <t>PRODUCTO</t>
  </si>
  <si>
    <t>VARIEDAD</t>
  </si>
  <si>
    <t>VENTILACION</t>
  </si>
  <si>
    <t>HUMEDAD</t>
  </si>
  <si>
    <t xml:space="preserve">PARTIDA ARANCELARIA </t>
  </si>
  <si>
    <t xml:space="preserve">CONTACTO </t>
  </si>
  <si>
    <t xml:space="preserve">TELEFONOS Y FAX </t>
  </si>
  <si>
    <t xml:space="preserve">CONTACTO EN PLANTA </t>
  </si>
  <si>
    <t xml:space="preserve">TEMPERATURA EN GRADOS CELCIUS </t>
  </si>
  <si>
    <t xml:space="preserve">CANTIDAD DE CAJAS </t>
  </si>
  <si>
    <t xml:space="preserve">PESO NETO </t>
  </si>
  <si>
    <t xml:space="preserve">DRAWBACK </t>
  </si>
  <si>
    <t xml:space="preserve">FILTROS </t>
  </si>
  <si>
    <t>SENASA</t>
  </si>
  <si>
    <t xml:space="preserve">CERTIFICADO DE ORIGEN </t>
  </si>
  <si>
    <t xml:space="preserve">ENVIO DE DOCUMENTOS A DESTINO </t>
  </si>
  <si>
    <t xml:space="preserve">TERMOREGISTROS / MARCAS </t>
  </si>
  <si>
    <t xml:space="preserve">ATMOSFERA CONTROLADA / INDICAR NIVELES DE GASES </t>
  </si>
  <si>
    <t xml:space="preserve">LAR </t>
  </si>
  <si>
    <t xml:space="preserve">MARCAS </t>
  </si>
  <si>
    <t>CONSIGNEE</t>
  </si>
  <si>
    <t>PESO BRUTO</t>
  </si>
  <si>
    <t>OBSERVACIONES :</t>
  </si>
  <si>
    <t>COLD TREATMENT</t>
  </si>
  <si>
    <t>Lugar de produccion:</t>
  </si>
  <si>
    <t>Codigo SENASA:</t>
  </si>
  <si>
    <t>NO</t>
  </si>
  <si>
    <t>SI</t>
  </si>
  <si>
    <t>1 X 40 HR</t>
  </si>
  <si>
    <t>OFF</t>
  </si>
  <si>
    <t xml:space="preserve">FDA REGISTER </t>
  </si>
  <si>
    <t>PESO DE CAJA UNITARIA (en kilogramos)</t>
  </si>
  <si>
    <t>02</t>
  </si>
  <si>
    <t>SAN MIGUEL FRUITS PERU S.A.</t>
  </si>
  <si>
    <t>RUC</t>
  </si>
  <si>
    <t>INSTRUCCION DE EMBARQUE</t>
  </si>
  <si>
    <t>NOTIFY</t>
  </si>
  <si>
    <t>PO N°</t>
  </si>
  <si>
    <t>Refrendo en:</t>
  </si>
  <si>
    <t>ENVIO ISF PARA EMBARQUES DESTINO USA</t>
  </si>
  <si>
    <t>INFORMACION ADICIONAL</t>
  </si>
  <si>
    <t>VALOR FOB</t>
  </si>
  <si>
    <t>Planta</t>
  </si>
  <si>
    <t>SEAWAYBILL / EXPRESS RELEASE</t>
  </si>
  <si>
    <r>
      <t xml:space="preserve">Franco Calvay </t>
    </r>
    <r>
      <rPr>
        <sz val="10"/>
        <color theme="1"/>
        <rFont val="Trebuchet MS"/>
        <family val="2"/>
      </rPr>
      <t>(Celular: 953255118)</t>
    </r>
  </si>
  <si>
    <t>PORT LOGISTICS</t>
  </si>
  <si>
    <t>FRESH GRAPES</t>
  </si>
  <si>
    <t>0806.10.00.00</t>
  </si>
  <si>
    <r>
      <t xml:space="preserve">Incluir la siguiente anotación: </t>
    </r>
    <r>
      <rPr>
        <b/>
        <sz val="9"/>
        <color rgb="FFFF0000"/>
        <rFont val="Trebuchet MS"/>
        <family val="2"/>
      </rPr>
      <t>“En caso de requerir el estado de certificación GLOBALG.A.P. consulte el archivo de Packing list PE-OPE-FO-093-ES”</t>
    </r>
  </si>
  <si>
    <t xml:space="preserve">0°C </t>
  </si>
  <si>
    <t>COLLECT</t>
  </si>
  <si>
    <t>CLOSED</t>
  </si>
  <si>
    <t>MANZANILLO</t>
  </si>
  <si>
    <t>LT MULTISERVICES / Carretera Panamericana Norte Km 728, Pacanga - Chepén- La Libertad</t>
  </si>
  <si>
    <t>009-00003-PE</t>
  </si>
  <si>
    <t>Distrito: PACANGA - Provincia: CHEPEN</t>
  </si>
  <si>
    <t>FORMA DE PAGO</t>
  </si>
  <si>
    <t xml:space="preserve">AV. EL DERBY NRO 055 TORRE1, PISO 7, SANTIAGO DE SURCO – LIMA – PERÚ </t>
  </si>
  <si>
    <t>Cristian Cerna - Solange Saldaña</t>
  </si>
  <si>
    <t>COSCO</t>
  </si>
  <si>
    <t>GENERICA (SIN MARCA)</t>
  </si>
  <si>
    <t>FRIGGA U-2</t>
  </si>
  <si>
    <t>COMERCIALIZADORA DE FRUTAS FINAS TARAHUMARA S.A. DE C.V                                                           CALLE 4 #419 Y 421 COLONIA. MERCADO DE ABASTOS GUADALAJARA, JALISCO, MÉXICO C.P. 44530          RFC. CFF921009N30 (TAX ID)</t>
  </si>
  <si>
    <t>HERRERA MIER S.C                                                                                                                             CARRETERA MANZANILLO-MINATITLAN KM.1.6 COLONIA. TAPEIXTLES. C.P. 28876 MANZANILLO, COLIMA, MÉXICO. RFC. HMI910903M70</t>
  </si>
  <si>
    <t>Pendiente</t>
  </si>
  <si>
    <t>CALLAO</t>
  </si>
  <si>
    <t>CMA CGM NEVADA</t>
  </si>
  <si>
    <t>DPW</t>
  </si>
  <si>
    <t>SUGAR CRISP</t>
  </si>
  <si>
    <t>UVANLT23157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</si>
</sst>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G&quot;"/>
    <numFmt numFmtId="165" formatCode="#,##0.0"/>
    <numFmt numFmtId="166" formatCode="[$-280A]dddd\,\ dd&quot; de &quot;mmmm&quot; de &quot;yyyy;@"/>
    <numFmt numFmtId="167" formatCode="[$$-540A]#,##0.00"/>
    <numFmt numFmtId="168" formatCode="#,##0.0\ &quot;KG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sz val="9"/>
      <color theme="1"/>
      <name val="Trebuchet MS"/>
      <family val="2"/>
    </font>
    <font>
      <b/>
      <sz val="9"/>
      <color rgb="FFFF0000"/>
      <name val="Trebuchet MS"/>
      <family val="2"/>
    </font>
    <font>
      <b/>
      <sz val="14"/>
      <color theme="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5" fontId="0" fillId="0" borderId="0" xfId="0" applyNumberForma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7" fontId="0" fillId="0" borderId="0" xfId="0" applyNumberFormat="1"/>
    <xf numFmtId="0" fontId="4" fillId="0" borderId="14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66" fontId="3" fillId="3" borderId="13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9" fontId="6" fillId="0" borderId="13" xfId="0" applyNumberFormat="1" applyFont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/>
    </xf>
    <xf numFmtId="168" fontId="3" fillId="3" borderId="1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CCCC"/>
      <color rgb="FFFFCCFF"/>
      <color rgb="FFFFFFAF"/>
      <color rgb="FFFFFF9F"/>
      <color rgb="FFFFFF93"/>
      <color rgb="FFFFFFAB"/>
      <color rgb="FFFFFF99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showGridLines="0" tabSelected="1" topLeftCell="A17" zoomScaleNormal="100" workbookViewId="0">
      <selection activeCell="H23" sqref="H23"/>
    </sheetView>
  </sheetViews>
  <sheetFormatPr baseColWidth="10" defaultRowHeight="14.4" x14ac:dyDescent="0.3"/>
  <cols>
    <col min="1" max="1" width="1.77734375" customWidth="1"/>
    <col min="2" max="2" width="42.77734375" style="1" customWidth="1"/>
    <col min="3" max="3" width="67.88671875" customWidth="1"/>
    <col min="4" max="4" width="20.5546875" customWidth="1"/>
    <col min="5" max="7" width="11.44140625" customWidth="1"/>
  </cols>
  <sheetData>
    <row r="1" spans="2:6" ht="10.050000000000001" customHeight="1" thickBot="1" x14ac:dyDescent="0.35"/>
    <row r="2" spans="2:6" ht="15" customHeight="1" x14ac:dyDescent="0.3">
      <c r="B2" s="45" t="s">
        <v>50</v>
      </c>
      <c r="C2" s="46"/>
      <c r="D2" s="37" t="s">
        <v>84</v>
      </c>
    </row>
    <row r="3" spans="2:6" ht="15.75" customHeight="1" thickBot="1" x14ac:dyDescent="0.35">
      <c r="B3" s="47"/>
      <c r="C3" s="48"/>
      <c r="D3" s="38"/>
    </row>
    <row r="4" spans="2:6" ht="15" thickBot="1" x14ac:dyDescent="0.35">
      <c r="B4" s="4" t="s">
        <v>0</v>
      </c>
      <c r="C4" s="49" t="s">
        <v>48</v>
      </c>
      <c r="D4" s="50"/>
    </row>
    <row r="5" spans="2:6" ht="15" thickBot="1" x14ac:dyDescent="0.35">
      <c r="B5" s="4" t="s">
        <v>49</v>
      </c>
      <c r="C5" s="49">
        <v>20136222725</v>
      </c>
      <c r="D5" s="50"/>
    </row>
    <row r="6" spans="2:6" ht="15" thickBot="1" x14ac:dyDescent="0.35">
      <c r="B6" s="4" t="s">
        <v>1</v>
      </c>
      <c r="C6" s="51" t="s">
        <v>72</v>
      </c>
      <c r="D6" s="52"/>
    </row>
    <row r="7" spans="2:6" ht="15" thickBot="1" x14ac:dyDescent="0.35">
      <c r="B7" s="4" t="s">
        <v>20</v>
      </c>
      <c r="C7" s="49" t="s">
        <v>73</v>
      </c>
      <c r="D7" s="50"/>
    </row>
    <row r="8" spans="2:6" ht="15" thickBot="1" x14ac:dyDescent="0.35">
      <c r="B8" s="4" t="s">
        <v>21</v>
      </c>
      <c r="C8" s="53">
        <v>7307300</v>
      </c>
      <c r="D8" s="54"/>
    </row>
    <row r="9" spans="2:6" ht="15" thickBot="1" x14ac:dyDescent="0.35">
      <c r="B9" s="11" t="s">
        <v>2</v>
      </c>
      <c r="C9" s="23" t="s">
        <v>60</v>
      </c>
      <c r="D9" s="24"/>
    </row>
    <row r="10" spans="2:6" ht="15" thickBot="1" x14ac:dyDescent="0.35">
      <c r="B10" s="12" t="s">
        <v>3</v>
      </c>
      <c r="C10" s="21" t="s">
        <v>68</v>
      </c>
      <c r="D10" s="22"/>
    </row>
    <row r="11" spans="2:6" ht="15" customHeight="1" thickBot="1" x14ac:dyDescent="0.35">
      <c r="B11" s="12" t="s">
        <v>22</v>
      </c>
      <c r="C11" s="23" t="s">
        <v>59</v>
      </c>
      <c r="D11" s="24"/>
    </row>
    <row r="12" spans="2:6" ht="15" customHeight="1" thickBot="1" x14ac:dyDescent="0.35">
      <c r="B12" s="12" t="s">
        <v>4</v>
      </c>
      <c r="C12" s="13">
        <v>45217</v>
      </c>
      <c r="D12" s="14">
        <v>0.58333333333333337</v>
      </c>
    </row>
    <row r="13" spans="2:6" ht="15" customHeight="1" x14ac:dyDescent="0.3">
      <c r="B13" s="39" t="s">
        <v>35</v>
      </c>
      <c r="C13" s="31" t="s">
        <v>77</v>
      </c>
      <c r="D13" s="32"/>
      <c r="F13" s="2"/>
    </row>
    <row r="14" spans="2:6" ht="15" customHeight="1" x14ac:dyDescent="0.3">
      <c r="B14" s="40"/>
      <c r="C14" s="33"/>
      <c r="D14" s="34"/>
      <c r="F14" s="2"/>
    </row>
    <row r="15" spans="2:6" ht="15" customHeight="1" x14ac:dyDescent="0.3">
      <c r="B15" s="40"/>
      <c r="C15" s="33"/>
      <c r="D15" s="34"/>
      <c r="F15" s="2"/>
    </row>
    <row r="16" spans="2:6" ht="15" customHeight="1" x14ac:dyDescent="0.3">
      <c r="B16" s="40"/>
      <c r="C16" s="33"/>
      <c r="D16" s="34"/>
      <c r="F16" s="2"/>
    </row>
    <row r="17" spans="2:6" ht="37.799999999999997" customHeight="1" thickBot="1" x14ac:dyDescent="0.35">
      <c r="B17" s="40"/>
      <c r="C17" s="35"/>
      <c r="D17" s="36"/>
      <c r="F17" s="2"/>
    </row>
    <row r="18" spans="2:6" ht="14.4" customHeight="1" x14ac:dyDescent="0.3">
      <c r="B18" s="39" t="s">
        <v>51</v>
      </c>
      <c r="C18" s="31" t="s">
        <v>78</v>
      </c>
      <c r="D18" s="32"/>
    </row>
    <row r="19" spans="2:6" x14ac:dyDescent="0.3">
      <c r="B19" s="40"/>
      <c r="C19" s="33"/>
      <c r="D19" s="34"/>
    </row>
    <row r="20" spans="2:6" x14ac:dyDescent="0.3">
      <c r="B20" s="40"/>
      <c r="C20" s="33"/>
      <c r="D20" s="34"/>
    </row>
    <row r="21" spans="2:6" x14ac:dyDescent="0.3">
      <c r="B21" s="40"/>
      <c r="C21" s="33"/>
      <c r="D21" s="34"/>
    </row>
    <row r="22" spans="2:6" ht="31.2" customHeight="1" thickBot="1" x14ac:dyDescent="0.35">
      <c r="B22" s="40"/>
      <c r="C22" s="35"/>
      <c r="D22" s="36"/>
    </row>
    <row r="23" spans="2:6" ht="16.5" customHeight="1" x14ac:dyDescent="0.3">
      <c r="B23" s="41" t="s">
        <v>5</v>
      </c>
      <c r="C23" s="25" t="s">
        <v>61</v>
      </c>
      <c r="D23" s="26"/>
    </row>
    <row r="24" spans="2:6" ht="31.95" customHeight="1" thickBot="1" x14ac:dyDescent="0.35">
      <c r="B24" s="42"/>
      <c r="C24" s="43" t="s">
        <v>63</v>
      </c>
      <c r="D24" s="44"/>
    </row>
    <row r="25" spans="2:6" ht="15" thickBot="1" x14ac:dyDescent="0.35">
      <c r="B25" s="4" t="s">
        <v>6</v>
      </c>
      <c r="C25" s="29" t="s">
        <v>74</v>
      </c>
      <c r="D25" s="30"/>
    </row>
    <row r="26" spans="2:6" ht="15" thickBot="1" x14ac:dyDescent="0.35">
      <c r="B26" s="4" t="s">
        <v>7</v>
      </c>
      <c r="C26" s="29" t="s">
        <v>81</v>
      </c>
      <c r="D26" s="30"/>
    </row>
    <row r="27" spans="2:6" ht="15" thickBot="1" x14ac:dyDescent="0.35">
      <c r="B27" s="4" t="s">
        <v>8</v>
      </c>
      <c r="C27" s="27">
        <v>6367256910</v>
      </c>
      <c r="D27" s="28"/>
    </row>
    <row r="28" spans="2:6" ht="15" thickBot="1" x14ac:dyDescent="0.35">
      <c r="B28" s="4" t="s">
        <v>9</v>
      </c>
      <c r="C28" s="29" t="s">
        <v>65</v>
      </c>
      <c r="D28" s="30"/>
    </row>
    <row r="29" spans="2:6" ht="15" thickBot="1" x14ac:dyDescent="0.35">
      <c r="B29" s="4" t="s">
        <v>10</v>
      </c>
      <c r="C29" s="27" t="s">
        <v>58</v>
      </c>
      <c r="D29" s="28"/>
    </row>
    <row r="30" spans="2:6" ht="15" thickBot="1" x14ac:dyDescent="0.35">
      <c r="B30" s="4" t="s">
        <v>19</v>
      </c>
      <c r="C30" s="19" t="s">
        <v>62</v>
      </c>
      <c r="D30" s="20"/>
    </row>
    <row r="31" spans="2:6" ht="15" thickBot="1" x14ac:dyDescent="0.35">
      <c r="B31" s="4" t="s">
        <v>45</v>
      </c>
      <c r="C31" s="19">
        <v>14607087680</v>
      </c>
      <c r="D31" s="20"/>
    </row>
    <row r="32" spans="2:6" ht="15" thickBot="1" x14ac:dyDescent="0.35">
      <c r="B32" s="4" t="s">
        <v>11</v>
      </c>
      <c r="C32" s="29" t="s">
        <v>80</v>
      </c>
      <c r="D32" s="30"/>
    </row>
    <row r="33" spans="2:5" ht="15" thickBot="1" x14ac:dyDescent="0.35">
      <c r="B33" s="5" t="s">
        <v>12</v>
      </c>
      <c r="C33" s="29" t="s">
        <v>67</v>
      </c>
      <c r="D33" s="30"/>
    </row>
    <row r="34" spans="2:5" x14ac:dyDescent="0.3">
      <c r="B34" s="75" t="s">
        <v>13</v>
      </c>
      <c r="C34" s="77" t="s">
        <v>82</v>
      </c>
      <c r="D34" s="78"/>
    </row>
    <row r="35" spans="2:5" ht="15" thickBot="1" x14ac:dyDescent="0.35">
      <c r="B35" s="76"/>
      <c r="C35" s="79"/>
      <c r="D35" s="80"/>
    </row>
    <row r="36" spans="2:5" ht="15" thickBot="1" x14ac:dyDescent="0.35">
      <c r="B36" s="4" t="s">
        <v>14</v>
      </c>
      <c r="C36" s="27" t="s">
        <v>43</v>
      </c>
      <c r="D36" s="28"/>
    </row>
    <row r="37" spans="2:5" ht="15" thickBot="1" x14ac:dyDescent="0.35">
      <c r="B37" s="4" t="s">
        <v>15</v>
      </c>
      <c r="C37" s="27" t="s">
        <v>61</v>
      </c>
      <c r="D37" s="28"/>
    </row>
    <row r="38" spans="2:5" ht="15" thickBot="1" x14ac:dyDescent="0.35">
      <c r="B38" s="4" t="s">
        <v>16</v>
      </c>
      <c r="C38" s="27" t="s">
        <v>83</v>
      </c>
      <c r="D38" s="28"/>
    </row>
    <row r="39" spans="2:5" ht="15" thickBot="1" x14ac:dyDescent="0.35">
      <c r="B39" s="4" t="s">
        <v>40</v>
      </c>
      <c r="C39" s="19" t="s">
        <v>69</v>
      </c>
      <c r="D39" s="20"/>
    </row>
    <row r="40" spans="2:5" ht="15" thickBot="1" x14ac:dyDescent="0.35">
      <c r="B40" s="4" t="s">
        <v>39</v>
      </c>
      <c r="C40" s="19" t="s">
        <v>70</v>
      </c>
      <c r="D40" s="20"/>
    </row>
    <row r="41" spans="2:5" ht="15" thickBot="1" x14ac:dyDescent="0.35">
      <c r="B41" s="6" t="s">
        <v>23</v>
      </c>
      <c r="C41" s="56" t="s">
        <v>64</v>
      </c>
      <c r="D41" s="57"/>
    </row>
    <row r="42" spans="2:5" ht="15" thickBot="1" x14ac:dyDescent="0.35">
      <c r="B42" s="6" t="s">
        <v>17</v>
      </c>
      <c r="C42" s="19" t="s">
        <v>66</v>
      </c>
      <c r="D42" s="20"/>
    </row>
    <row r="43" spans="2:5" ht="15" thickBot="1" x14ac:dyDescent="0.35">
      <c r="B43" s="6" t="s">
        <v>18</v>
      </c>
      <c r="C43" s="58" t="s">
        <v>44</v>
      </c>
      <c r="D43" s="20"/>
    </row>
    <row r="44" spans="2:5" ht="15" thickBot="1" x14ac:dyDescent="0.35">
      <c r="B44" s="6" t="s">
        <v>32</v>
      </c>
      <c r="C44" s="19" t="s">
        <v>41</v>
      </c>
      <c r="D44" s="20"/>
    </row>
    <row r="45" spans="2:5" ht="15" thickBot="1" x14ac:dyDescent="0.35">
      <c r="B45" s="15" t="s">
        <v>24</v>
      </c>
      <c r="C45" s="23">
        <v>2280</v>
      </c>
      <c r="D45" s="24"/>
    </row>
    <row r="46" spans="2:5" ht="15" thickBot="1" x14ac:dyDescent="0.35">
      <c r="B46" s="15" t="s">
        <v>46</v>
      </c>
      <c r="C46" s="67">
        <v>8.1999999999999993</v>
      </c>
      <c r="D46" s="68"/>
    </row>
    <row r="47" spans="2:5" ht="15" thickBot="1" x14ac:dyDescent="0.35">
      <c r="B47" s="15" t="s">
        <v>34</v>
      </c>
      <c r="C47" s="23" t="s">
        <v>75</v>
      </c>
      <c r="D47" s="24"/>
    </row>
    <row r="48" spans="2:5" ht="15" thickBot="1" x14ac:dyDescent="0.35">
      <c r="B48" s="11" t="s">
        <v>25</v>
      </c>
      <c r="C48" s="59">
        <f>C45*C46</f>
        <v>18696</v>
      </c>
      <c r="D48" s="60"/>
      <c r="E48" s="8"/>
    </row>
    <row r="49" spans="2:5" ht="15" thickBot="1" x14ac:dyDescent="0.35">
      <c r="B49" s="11" t="s">
        <v>36</v>
      </c>
      <c r="C49" s="59">
        <f>C48+2500</f>
        <v>21196</v>
      </c>
      <c r="D49" s="60"/>
      <c r="E49" s="3"/>
    </row>
    <row r="50" spans="2:5" ht="15" thickBot="1" x14ac:dyDescent="0.35">
      <c r="B50" s="11" t="s">
        <v>56</v>
      </c>
      <c r="C50" s="81">
        <f>C45*11</f>
        <v>25080</v>
      </c>
      <c r="D50" s="82"/>
      <c r="E50" s="3"/>
    </row>
    <row r="51" spans="2:5" x14ac:dyDescent="0.3">
      <c r="B51" s="69" t="s">
        <v>55</v>
      </c>
      <c r="C51" s="70"/>
      <c r="D51" s="71"/>
    </row>
    <row r="52" spans="2:5" ht="27" customHeight="1" thickBot="1" x14ac:dyDescent="0.35">
      <c r="B52" s="72"/>
      <c r="C52" s="73"/>
      <c r="D52" s="74"/>
    </row>
    <row r="53" spans="2:5" ht="15" thickBot="1" x14ac:dyDescent="0.35">
      <c r="B53" s="6" t="s">
        <v>28</v>
      </c>
      <c r="C53" s="49" t="s">
        <v>42</v>
      </c>
      <c r="D53" s="50"/>
    </row>
    <row r="54" spans="2:5" ht="15" customHeight="1" thickBot="1" x14ac:dyDescent="0.35">
      <c r="B54" s="6" t="s">
        <v>38</v>
      </c>
      <c r="C54" s="49" t="s">
        <v>42</v>
      </c>
      <c r="D54" s="50"/>
    </row>
    <row r="55" spans="2:5" ht="15" customHeight="1" thickBot="1" x14ac:dyDescent="0.35">
      <c r="B55" s="6" t="s">
        <v>33</v>
      </c>
      <c r="C55" s="49" t="s">
        <v>41</v>
      </c>
      <c r="D55" s="50"/>
    </row>
    <row r="56" spans="2:5" ht="15" thickBot="1" x14ac:dyDescent="0.35">
      <c r="B56" s="6" t="s">
        <v>29</v>
      </c>
      <c r="C56" s="49" t="s">
        <v>41</v>
      </c>
      <c r="D56" s="50"/>
    </row>
    <row r="57" spans="2:5" ht="15" thickBot="1" x14ac:dyDescent="0.35">
      <c r="B57" s="6" t="s">
        <v>27</v>
      </c>
      <c r="C57" s="49" t="s">
        <v>41</v>
      </c>
      <c r="D57" s="50"/>
    </row>
    <row r="58" spans="2:5" ht="15" thickBot="1" x14ac:dyDescent="0.35">
      <c r="B58" s="6" t="s">
        <v>26</v>
      </c>
      <c r="C58" s="49" t="s">
        <v>42</v>
      </c>
      <c r="D58" s="50"/>
    </row>
    <row r="59" spans="2:5" ht="15" thickBot="1" x14ac:dyDescent="0.35">
      <c r="B59" s="6" t="s">
        <v>30</v>
      </c>
      <c r="C59" s="49" t="s">
        <v>41</v>
      </c>
      <c r="D59" s="50"/>
    </row>
    <row r="60" spans="2:5" ht="15" thickBot="1" x14ac:dyDescent="0.35">
      <c r="B60" s="7" t="s">
        <v>31</v>
      </c>
      <c r="C60" s="9" t="s">
        <v>76</v>
      </c>
      <c r="D60" s="10" t="s">
        <v>47</v>
      </c>
    </row>
    <row r="61" spans="2:5" x14ac:dyDescent="0.3">
      <c r="B61" s="16" t="s">
        <v>37</v>
      </c>
      <c r="C61" s="61"/>
      <c r="D61" s="62"/>
    </row>
    <row r="62" spans="2:5" x14ac:dyDescent="0.3">
      <c r="B62" s="17" t="s">
        <v>53</v>
      </c>
      <c r="C62" s="63" t="s">
        <v>57</v>
      </c>
      <c r="D62" s="64"/>
    </row>
    <row r="63" spans="2:5" ht="15" thickBot="1" x14ac:dyDescent="0.35">
      <c r="B63" s="18" t="s">
        <v>52</v>
      </c>
      <c r="C63" s="65" t="s">
        <v>79</v>
      </c>
      <c r="D63" s="66"/>
    </row>
    <row r="64" spans="2:5" ht="14.25" customHeight="1" thickBot="1" x14ac:dyDescent="0.35">
      <c r="B64" s="18" t="s">
        <v>71</v>
      </c>
      <c r="C64" s="63"/>
      <c r="D64" s="64"/>
    </row>
    <row r="65" spans="2:4" ht="45" customHeight="1" thickBot="1" x14ac:dyDescent="0.35">
      <c r="B65" s="6" t="s">
        <v>54</v>
      </c>
      <c r="C65" s="55"/>
      <c r="D65" s="50"/>
    </row>
  </sheetData>
  <mergeCells count="56">
    <mergeCell ref="C63:D63"/>
    <mergeCell ref="C33:D33"/>
    <mergeCell ref="C32:D32"/>
    <mergeCell ref="C58:D58"/>
    <mergeCell ref="C54:D54"/>
    <mergeCell ref="C46:D46"/>
    <mergeCell ref="B51:D52"/>
    <mergeCell ref="B34:B35"/>
    <mergeCell ref="C34:D35"/>
    <mergeCell ref="C37:D37"/>
    <mergeCell ref="C38:D38"/>
    <mergeCell ref="C36:D36"/>
    <mergeCell ref="C39:D39"/>
    <mergeCell ref="C40:D40"/>
    <mergeCell ref="C50:D50"/>
    <mergeCell ref="C45:D45"/>
    <mergeCell ref="C65:D65"/>
    <mergeCell ref="C41:D41"/>
    <mergeCell ref="C43:D43"/>
    <mergeCell ref="C42:D42"/>
    <mergeCell ref="C59:D59"/>
    <mergeCell ref="C44:D44"/>
    <mergeCell ref="C48:D48"/>
    <mergeCell ref="C56:D56"/>
    <mergeCell ref="C53:D53"/>
    <mergeCell ref="C47:D47"/>
    <mergeCell ref="C49:D49"/>
    <mergeCell ref="C55:D55"/>
    <mergeCell ref="C61:D61"/>
    <mergeCell ref="C62:D62"/>
    <mergeCell ref="C64:D64"/>
    <mergeCell ref="C57:D57"/>
    <mergeCell ref="D2:D3"/>
    <mergeCell ref="B13:B17"/>
    <mergeCell ref="B23:B24"/>
    <mergeCell ref="C24:D24"/>
    <mergeCell ref="C28:D28"/>
    <mergeCell ref="C27:D27"/>
    <mergeCell ref="B2:C3"/>
    <mergeCell ref="C4:D4"/>
    <mergeCell ref="C5:D5"/>
    <mergeCell ref="C7:D7"/>
    <mergeCell ref="C9:D9"/>
    <mergeCell ref="C6:D6"/>
    <mergeCell ref="C8:D8"/>
    <mergeCell ref="B18:B22"/>
    <mergeCell ref="C31:D31"/>
    <mergeCell ref="C30:D30"/>
    <mergeCell ref="C10:D10"/>
    <mergeCell ref="C11:D11"/>
    <mergeCell ref="C23:D23"/>
    <mergeCell ref="C29:D29"/>
    <mergeCell ref="C25:D25"/>
    <mergeCell ref="C26:D26"/>
    <mergeCell ref="C13:D17"/>
    <mergeCell ref="C18:D2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ignoredErrors>
    <ignoredError sqref="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Inst. Embarque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Urbina</dc:creator>
  <cp:lastModifiedBy>Viviana Cordova Tenazoa</cp:lastModifiedBy>
  <cp:lastPrinted>2018-11-21T19:03:19Z</cp:lastPrinted>
  <dcterms:created xsi:type="dcterms:W3CDTF">2012-11-21T03:41:53Z</dcterms:created>
  <dcterms:modified xsi:type="dcterms:W3CDTF">2023-10-17T20:40:05Z</dcterms:modified>
</cp:coreProperties>
</file>