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ADDEC8D-23B5-46CA-A96B-476C5050385F}" xr6:coauthVersionLast="47" xr6:coauthVersionMax="47" xr10:uidLastSave="{00000000-0000-0000-0000-000000000000}"/>
  <workbookProtection workbookAlgorithmName="SHA-512" workbookHashValue="MSZx6ZnBVeLGFdWyZ+Iq+lsbI2jp2cOnN4bsbn2tPdFQCIW04ChHy0luevvKQ1PYlqFfwSU4gKqnioJeBJTmJQ==" workbookSaltValue="eXs1II8g2XxhOwcGAtdW8w==" workbookSpinCount="100000" lockStructure="1"/>
  <bookViews>
    <workbookView xWindow="-120" yWindow="-120" windowWidth="20730" windowHeight="11160" xr2:uid="{00000000-000D-0000-FFFF-FFFF00000000}"/>
  </bookViews>
  <sheets>
    <sheet name="Presupuesto" sheetId="10" r:id="rId1"/>
    <sheet name="Hoja1" sheetId="9" state="hidden" r:id="rId2"/>
    <sheet name="Hoja2" sheetId="11" r:id="rId3"/>
  </sheets>
  <definedNames>
    <definedName name="_xlnm._FilterDatabase" localSheetId="0" hidden="1">Hoja1!$A$18:$C$24</definedName>
  </definedNames>
  <calcPr calcId="181029"/>
</workbook>
</file>

<file path=xl/calcChain.xml><?xml version="1.0" encoding="utf-8"?>
<calcChain xmlns="http://schemas.openxmlformats.org/spreadsheetml/2006/main">
  <c r="D24" i="9" l="1"/>
  <c r="D23" i="9"/>
  <c r="D22" i="9"/>
  <c r="D21" i="9"/>
  <c r="D20" i="9"/>
  <c r="D19" i="9"/>
  <c r="G23" i="10" l="1"/>
  <c r="G20" i="10"/>
  <c r="H23" i="10" l="1"/>
  <c r="E23" i="9" s="1"/>
  <c r="H20" i="10"/>
  <c r="E20" i="9" s="1"/>
  <c r="G21" i="10"/>
  <c r="F20" i="9" l="1"/>
  <c r="G20" i="9" s="1"/>
  <c r="F23" i="9"/>
  <c r="G23" i="9" s="1"/>
  <c r="H21" i="10"/>
  <c r="E21" i="9" s="1"/>
  <c r="G22" i="10"/>
  <c r="F21" i="9" l="1"/>
  <c r="G21" i="9" s="1"/>
  <c r="H22" i="10"/>
  <c r="E22" i="9" s="1"/>
  <c r="F22" i="9" l="1"/>
  <c r="G22" i="9" s="1"/>
  <c r="G19" i="10"/>
  <c r="H19" i="10" s="1"/>
  <c r="H24" i="10" l="1"/>
  <c r="E19" i="9"/>
  <c r="H25" i="10"/>
  <c r="H26" i="10" s="1"/>
  <c r="F19" i="9" l="1"/>
  <c r="F24" i="9" s="1"/>
  <c r="E24" i="9"/>
  <c r="G24" i="9" s="1"/>
  <c r="G19" i="9" l="1"/>
</calcChain>
</file>

<file path=xl/sharedStrings.xml><?xml version="1.0" encoding="utf-8"?>
<sst xmlns="http://schemas.openxmlformats.org/spreadsheetml/2006/main" count="48" uniqueCount="43">
  <si>
    <t>CONTACTO</t>
  </si>
  <si>
    <t>SERVICIO</t>
  </si>
  <si>
    <t>MARCA</t>
  </si>
  <si>
    <t>FEE ESPERADO</t>
  </si>
  <si>
    <t>COSTO TOTAL</t>
  </si>
  <si>
    <t>PRECIO 
UNITARIO</t>
  </si>
  <si>
    <t>MARGEN</t>
  </si>
  <si>
    <t>TOTAL A FACTURAR</t>
  </si>
  <si>
    <t>OBSERVACIONES</t>
  </si>
  <si>
    <t>DESCRIPCIÓN</t>
  </si>
  <si>
    <t>PRECIO TOTAL</t>
  </si>
  <si>
    <t>COSTO UNITARIO</t>
  </si>
  <si>
    <t>PRECIO UNITARIO</t>
  </si>
  <si>
    <t>% Incremento</t>
  </si>
  <si>
    <t>4. CONSIDERACIONES del Servicio</t>
  </si>
  <si>
    <t>Precios en Nuevos Soles No Incluyen IGV</t>
  </si>
  <si>
    <t>Forma de Pago : A tratar</t>
  </si>
  <si>
    <t>Válidez de la Oferta : 10 días a partir de la fecha del presupuesto</t>
  </si>
  <si>
    <t>SUB TOTAL</t>
  </si>
  <si>
    <t>COSTOS</t>
  </si>
  <si>
    <t>1. DATOS DEL CLIENTE:</t>
  </si>
  <si>
    <t>RAZÓN SOCIAL</t>
  </si>
  <si>
    <t>RUC</t>
  </si>
  <si>
    <t>EJECUTIVO</t>
  </si>
  <si>
    <t>2. DATOS DEL SERVICIO</t>
  </si>
  <si>
    <t>TOTAL</t>
  </si>
  <si>
    <t>CANTIDAD</t>
  </si>
  <si>
    <t>FEE AGENCIA</t>
  </si>
  <si>
    <t>3.DETALLES DEL PRESUPUESTO</t>
  </si>
  <si>
    <t xml:space="preserve">CHICLAYO </t>
  </si>
  <si>
    <t xml:space="preserve">PIURA </t>
  </si>
  <si>
    <t>TRUJILLO</t>
  </si>
  <si>
    <t xml:space="preserve">HUANCAYO </t>
  </si>
  <si>
    <t>LIMA</t>
  </si>
  <si>
    <t>PRESUPUESTO N° AM 23-195</t>
  </si>
  <si>
    <t>Fecha Presupuesto : 5 MAYO 2023</t>
  </si>
  <si>
    <t>A1</t>
  </si>
  <si>
    <t>BRUNO CURO</t>
  </si>
  <si>
    <t>DANIEL AGUILAR</t>
  </si>
  <si>
    <t>ENVÍO MATERIAL POP</t>
  </si>
  <si>
    <t>ENVÍOS</t>
  </si>
  <si>
    <t>Incluye servicio de recojo de material en oficinas A1, traslado a oficina Pimienta y traslado almacén Courier. También Separación de material.</t>
  </si>
  <si>
    <t>Incluye  embalaje, transporte a puntos de recepción y entrega de material en direcciones asignadas por ciudad.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</si>
</sst>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/.&quot;\ #,##0.00"/>
    <numFmt numFmtId="165" formatCode="&quot;S/.&quot;\ #,##0"/>
    <numFmt numFmtId="166" formatCode="&quot;S/&quot;\ 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8"/>
      <color theme="1"/>
      <name val="Century Gothic"/>
      <family val="2"/>
    </font>
    <font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9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6795556505021"/>
      </bottom>
      <diagonal/>
    </border>
    <border>
      <left/>
      <right/>
      <top/>
      <bottom style="thin">
        <color theme="0" tint="-0.1499984740745262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84">
    <xf numFmtId="0" fontId="0" fillId="0" borderId="0" xfId="0"/>
    <xf numFmtId="0" fontId="17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9" fontId="12" fillId="5" borderId="1" xfId="0" applyNumberFormat="1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9" fontId="12" fillId="6" borderId="1" xfId="0" applyNumberFormat="1" applyFont="1" applyFill="1" applyBorder="1" applyAlignment="1">
      <alignment horizontal="center" vertical="center"/>
    </xf>
    <xf numFmtId="165" fontId="14" fillId="6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8" borderId="3" xfId="0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4" fillId="8" borderId="4" xfId="0" applyFont="1" applyFill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0" fillId="9" borderId="4" xfId="0" applyFont="1" applyFill="1" applyBorder="1" applyAlignment="1">
      <alignment vertical="center"/>
    </xf>
    <xf numFmtId="0" fontId="25" fillId="9" borderId="4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vertical="center"/>
    </xf>
    <xf numFmtId="0" fontId="18" fillId="8" borderId="0" xfId="1" applyFont="1" applyFill="1" applyBorder="1" applyAlignment="1">
      <alignment horizontal="center" vertical="center" wrapText="1"/>
    </xf>
    <xf numFmtId="0" fontId="15" fillId="8" borderId="0" xfId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vertical="center"/>
    </xf>
    <xf numFmtId="9" fontId="12" fillId="5" borderId="0" xfId="0" applyNumberFormat="1" applyFont="1" applyFill="1" applyAlignment="1">
      <alignment horizontal="center" vertical="center"/>
    </xf>
    <xf numFmtId="165" fontId="13" fillId="5" borderId="0" xfId="0" applyNumberFormat="1" applyFont="1" applyFill="1" applyAlignment="1">
      <alignment horizontal="center" vertical="center"/>
    </xf>
    <xf numFmtId="9" fontId="13" fillId="5" borderId="0" xfId="2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165" fontId="9" fillId="5" borderId="0" xfId="0" applyNumberFormat="1" applyFont="1" applyFill="1" applyAlignment="1">
      <alignment vertical="center" wrapText="1"/>
    </xf>
    <xf numFmtId="166" fontId="0" fillId="0" borderId="0" xfId="0" applyNumberFormat="1" applyAlignment="1">
      <alignment horizontal="center"/>
    </xf>
    <xf numFmtId="16" fontId="0" fillId="0" borderId="0" xfId="0" applyNumberFormat="1"/>
    <xf numFmtId="0" fontId="32" fillId="0" borderId="5" xfId="0" applyFont="1" applyBorder="1" applyAlignment="1">
      <alignment horizontal="left"/>
    </xf>
    <xf numFmtId="0" fontId="26" fillId="0" borderId="5" xfId="0" applyFont="1" applyBorder="1" applyAlignment="1">
      <alignment vertical="center"/>
    </xf>
    <xf numFmtId="3" fontId="28" fillId="3" borderId="6" xfId="0" applyNumberFormat="1" applyFont="1" applyFill="1" applyBorder="1" applyAlignment="1">
      <alignment horizontal="center" vertical="center" wrapText="1"/>
    </xf>
    <xf numFmtId="164" fontId="29" fillId="3" borderId="5" xfId="0" applyNumberFormat="1" applyFont="1" applyFill="1" applyBorder="1" applyAlignment="1">
      <alignment horizontal="center" vertical="center"/>
    </xf>
    <xf numFmtId="165" fontId="30" fillId="3" borderId="5" xfId="0" applyNumberFormat="1" applyFont="1" applyFill="1" applyBorder="1" applyAlignment="1">
      <alignment horizontal="center" vertical="center"/>
    </xf>
    <xf numFmtId="165" fontId="30" fillId="3" borderId="7" xfId="0" applyNumberFormat="1" applyFont="1" applyFill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3" fontId="28" fillId="3" borderId="0" xfId="0" applyNumberFormat="1" applyFont="1" applyFill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2" fillId="0" borderId="7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26" fillId="0" borderId="8" xfId="0" applyFont="1" applyBorder="1" applyAlignment="1">
      <alignment vertical="center" wrapText="1"/>
    </xf>
    <xf numFmtId="3" fontId="28" fillId="3" borderId="7" xfId="0" applyNumberFormat="1" applyFont="1" applyFill="1" applyBorder="1" applyAlignment="1">
      <alignment horizontal="center" vertical="center" wrapText="1"/>
    </xf>
    <xf numFmtId="3" fontId="28" fillId="3" borderId="8" xfId="0" applyNumberFormat="1" applyFont="1" applyFill="1" applyBorder="1" applyAlignment="1">
      <alignment horizontal="center" vertical="center" wrapText="1"/>
    </xf>
    <xf numFmtId="165" fontId="16" fillId="5" borderId="9" xfId="0" applyNumberFormat="1" applyFont="1" applyFill="1" applyBorder="1" applyAlignment="1">
      <alignment horizontal="center" vertical="center"/>
    </xf>
    <xf numFmtId="165" fontId="30" fillId="3" borderId="0" xfId="0" applyNumberFormat="1" applyFont="1" applyFill="1" applyAlignment="1">
      <alignment horizontal="center" vertical="center"/>
    </xf>
    <xf numFmtId="164" fontId="29" fillId="3" borderId="8" xfId="0" applyNumberFormat="1" applyFont="1" applyFill="1" applyBorder="1" applyAlignment="1">
      <alignment horizontal="center" vertical="center"/>
    </xf>
    <xf numFmtId="165" fontId="30" fillId="3" borderId="8" xfId="0" applyNumberFormat="1" applyFont="1" applyFill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9" fontId="9" fillId="0" borderId="6" xfId="2" applyFont="1" applyFill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9" fontId="9" fillId="0" borderId="6" xfId="2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9" fontId="9" fillId="0" borderId="8" xfId="2" applyFont="1" applyFill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9" fontId="9" fillId="0" borderId="8" xfId="2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 wrapText="1"/>
    </xf>
    <xf numFmtId="165" fontId="33" fillId="0" borderId="0" xfId="0" applyNumberFormat="1" applyFont="1" applyAlignment="1">
      <alignment vertical="center" wrapText="1"/>
    </xf>
    <xf numFmtId="165" fontId="33" fillId="0" borderId="10" xfId="0" applyNumberFormat="1" applyFont="1" applyBorder="1" applyAlignment="1">
      <alignment vertical="center" wrapText="1"/>
    </xf>
    <xf numFmtId="0" fontId="11" fillId="5" borderId="0" xfId="0" applyFont="1" applyFill="1" applyAlignment="1">
      <alignment horizontal="left" vertical="center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0" fillId="7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</cellXfs>
  <cellStyles count="4">
    <cellStyle name="NivelFila_1" xfId="1" builtinId="1" iLevel="0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0000CC"/>
      <color rgb="FF008000"/>
      <color rgb="FF3333FF"/>
      <color rgb="FFFF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728961</xdr:colOff>
      <xdr:row>3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E7B4C0-7FE7-4A27-8E57-EB4C04957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2708" cy="693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showGridLines="0" tabSelected="1" zoomScaleNormal="100" workbookViewId="0"/>
  </sheetViews>
  <sheetFormatPr baseColWidth="10" defaultColWidth="11.42578125" defaultRowHeight="15" x14ac:dyDescent="0.25"/>
  <cols>
    <col min="1" max="2" width="3.140625" style="9" customWidth="1"/>
    <col min="3" max="3" width="17.28515625" style="9" customWidth="1"/>
    <col min="4" max="4" width="14" style="9" customWidth="1"/>
    <col min="5" max="5" width="12.28515625" style="9" customWidth="1"/>
    <col min="6" max="6" width="18.28515625" style="9" bestFit="1" customWidth="1"/>
    <col min="7" max="7" width="10.85546875" style="9" customWidth="1"/>
    <col min="8" max="8" width="15.5703125" style="9" customWidth="1"/>
    <col min="9" max="9" width="34.85546875" style="9" customWidth="1"/>
    <col min="10" max="10" width="4.5703125" style="9" customWidth="1"/>
    <col min="18" max="16384" width="11.42578125" style="9"/>
  </cols>
  <sheetData>
    <row r="1" spans="1:18" s="24" customFormat="1" x14ac:dyDescent="0.25">
      <c r="R1"/>
    </row>
    <row r="2" spans="1:18" s="24" customFormat="1" ht="18.75" x14ac:dyDescent="0.25">
      <c r="H2" s="82" t="s">
        <v>34</v>
      </c>
      <c r="I2" s="82"/>
      <c r="R2"/>
    </row>
    <row r="3" spans="1:18" s="24" customFormat="1" x14ac:dyDescent="0.25">
      <c r="H3" s="83" t="s">
        <v>35</v>
      </c>
      <c r="I3" s="83"/>
      <c r="R3"/>
    </row>
    <row r="4" spans="1:18" s="24" customFormat="1" ht="15.75" thickBot="1" x14ac:dyDescent="0.3">
      <c r="A4" s="25"/>
      <c r="B4" s="25"/>
      <c r="C4" s="25"/>
      <c r="D4" s="25"/>
      <c r="E4" s="25"/>
      <c r="F4" s="25"/>
      <c r="G4" s="25"/>
      <c r="H4" s="25"/>
      <c r="I4" s="26"/>
      <c r="R4"/>
    </row>
    <row r="5" spans="1:18" s="24" customFormat="1" x14ac:dyDescent="0.25">
      <c r="R5"/>
    </row>
    <row r="6" spans="1:18" s="24" customFormat="1" ht="15.75" x14ac:dyDescent="0.25">
      <c r="A6" s="27" t="s">
        <v>20</v>
      </c>
      <c r="B6" s="27"/>
      <c r="R6"/>
    </row>
    <row r="7" spans="1:18" s="24" customFormat="1" ht="15.75" hidden="1" x14ac:dyDescent="0.25">
      <c r="B7" s="28" t="s">
        <v>21</v>
      </c>
      <c r="C7" s="28"/>
      <c r="D7" s="35"/>
      <c r="E7" s="29"/>
      <c r="F7" s="29"/>
      <c r="R7"/>
    </row>
    <row r="8" spans="1:18" s="24" customFormat="1" hidden="1" x14ac:dyDescent="0.25">
      <c r="B8" s="30" t="s">
        <v>22</v>
      </c>
      <c r="C8" s="30"/>
      <c r="D8" s="34"/>
      <c r="E8" s="31"/>
      <c r="F8" s="31"/>
      <c r="R8"/>
    </row>
    <row r="9" spans="1:18" s="24" customFormat="1" x14ac:dyDescent="0.25">
      <c r="B9" s="30" t="s">
        <v>2</v>
      </c>
      <c r="C9" s="30"/>
      <c r="D9" s="34" t="s">
        <v>36</v>
      </c>
      <c r="E9" s="31"/>
      <c r="F9" s="31"/>
      <c r="R9"/>
    </row>
    <row r="10" spans="1:18" s="24" customFormat="1" x14ac:dyDescent="0.25">
      <c r="B10" s="30" t="s">
        <v>0</v>
      </c>
      <c r="C10" s="30"/>
      <c r="D10" s="31" t="s">
        <v>37</v>
      </c>
      <c r="E10" s="31"/>
      <c r="F10" s="31"/>
      <c r="R10"/>
    </row>
    <row r="11" spans="1:18" s="24" customFormat="1" x14ac:dyDescent="0.25">
      <c r="B11" s="30" t="s">
        <v>23</v>
      </c>
      <c r="C11" s="30"/>
      <c r="D11" s="31" t="s">
        <v>38</v>
      </c>
      <c r="E11" s="31"/>
      <c r="F11" s="31"/>
      <c r="R11"/>
    </row>
    <row r="12" spans="1:18" s="24" customFormat="1" x14ac:dyDescent="0.25">
      <c r="R12"/>
    </row>
    <row r="13" spans="1:18" s="24" customFormat="1" ht="15.75" x14ac:dyDescent="0.25">
      <c r="A13" s="27" t="s">
        <v>24</v>
      </c>
      <c r="B13" s="27"/>
      <c r="R13"/>
    </row>
    <row r="14" spans="1:18" s="24" customFormat="1" ht="25.15" customHeight="1" x14ac:dyDescent="0.25">
      <c r="B14" s="30" t="s">
        <v>1</v>
      </c>
      <c r="C14" s="30"/>
      <c r="D14" s="32" t="s">
        <v>39</v>
      </c>
      <c r="E14" s="33"/>
      <c r="F14" s="33"/>
      <c r="G14" s="33"/>
      <c r="H14" s="33"/>
      <c r="R14"/>
    </row>
    <row r="15" spans="1:18" s="12" customFormat="1" ht="15" customHeight="1" x14ac:dyDescent="0.25"/>
    <row r="16" spans="1:18" s="24" customFormat="1" ht="15.75" x14ac:dyDescent="0.25">
      <c r="A16" s="27"/>
      <c r="B16" s="27"/>
      <c r="R16"/>
    </row>
    <row r="17" spans="1:19" s="24" customFormat="1" ht="15.75" x14ac:dyDescent="0.25">
      <c r="A17" s="27"/>
      <c r="B17" s="27" t="s">
        <v>28</v>
      </c>
      <c r="R17"/>
    </row>
    <row r="18" spans="1:19" s="15" customFormat="1" ht="24" x14ac:dyDescent="0.25">
      <c r="A18" s="14"/>
      <c r="B18" s="14"/>
      <c r="C18" s="36" t="s">
        <v>1</v>
      </c>
      <c r="D18" s="36" t="s">
        <v>9</v>
      </c>
      <c r="E18" s="36"/>
      <c r="F18" s="36" t="s">
        <v>26</v>
      </c>
      <c r="G18" s="36" t="s">
        <v>5</v>
      </c>
      <c r="H18" s="36" t="s">
        <v>10</v>
      </c>
      <c r="I18" s="36" t="s">
        <v>8</v>
      </c>
      <c r="J18" s="24"/>
    </row>
    <row r="19" spans="1:19" ht="33.75" x14ac:dyDescent="0.25">
      <c r="C19" s="80" t="s">
        <v>40</v>
      </c>
      <c r="D19" s="48" t="s">
        <v>29</v>
      </c>
      <c r="E19" s="49"/>
      <c r="F19" s="50">
        <v>1</v>
      </c>
      <c r="G19" s="51">
        <f>Hoja1!C19</f>
        <v>365</v>
      </c>
      <c r="H19" s="52">
        <f>G19*IF(F19,F19)</f>
        <v>365</v>
      </c>
      <c r="I19" s="76" t="s">
        <v>42</v>
      </c>
      <c r="J19" s="47"/>
      <c r="S19" s="46"/>
    </row>
    <row r="20" spans="1:19" ht="33.75" x14ac:dyDescent="0.25">
      <c r="C20" s="81"/>
      <c r="D20" s="57" t="s">
        <v>30</v>
      </c>
      <c r="E20" s="56"/>
      <c r="F20" s="55">
        <v>1</v>
      </c>
      <c r="G20" s="54">
        <f>Hoja1!C20</f>
        <v>365</v>
      </c>
      <c r="H20" s="53">
        <f>G20*IF(F20,F20)</f>
        <v>365</v>
      </c>
      <c r="I20" s="77" t="s">
        <v>42</v>
      </c>
      <c r="J20" s="47"/>
      <c r="S20" s="46"/>
    </row>
    <row r="21" spans="1:19" ht="33.75" x14ac:dyDescent="0.25">
      <c r="C21" s="81"/>
      <c r="D21" s="57" t="s">
        <v>31</v>
      </c>
      <c r="E21" s="56"/>
      <c r="F21" s="60">
        <v>1</v>
      </c>
      <c r="G21" s="54">
        <f>Hoja1!C21</f>
        <v>365</v>
      </c>
      <c r="H21" s="53">
        <f>G21*IF(F21,F21)</f>
        <v>365</v>
      </c>
      <c r="I21" s="77" t="s">
        <v>42</v>
      </c>
      <c r="J21" s="47"/>
      <c r="S21" s="46"/>
    </row>
    <row r="22" spans="1:19" ht="33.75" x14ac:dyDescent="0.25">
      <c r="C22" s="81"/>
      <c r="D22" s="58" t="s">
        <v>32</v>
      </c>
      <c r="E22" s="59"/>
      <c r="F22" s="61">
        <v>1</v>
      </c>
      <c r="G22" s="64">
        <f>Hoja1!C22</f>
        <v>365</v>
      </c>
      <c r="H22" s="65">
        <f>G22*IF(F22,F22)</f>
        <v>365</v>
      </c>
      <c r="I22" s="77" t="s">
        <v>42</v>
      </c>
      <c r="J22" s="47"/>
      <c r="S22" s="46"/>
    </row>
    <row r="23" spans="1:19" ht="45" x14ac:dyDescent="0.25">
      <c r="C23" s="81"/>
      <c r="D23" s="58" t="s">
        <v>33</v>
      </c>
      <c r="E23" s="59"/>
      <c r="F23" s="61">
        <v>1</v>
      </c>
      <c r="G23" s="64">
        <f>Hoja1!C23</f>
        <v>250</v>
      </c>
      <c r="H23" s="63">
        <f>G23*IF(F23,F23)</f>
        <v>250</v>
      </c>
      <c r="I23" s="78" t="s">
        <v>41</v>
      </c>
      <c r="J23" s="47"/>
      <c r="S23" s="46"/>
    </row>
    <row r="24" spans="1:19" ht="15.75" customHeight="1" x14ac:dyDescent="0.25">
      <c r="C24" s="79" t="s">
        <v>25</v>
      </c>
      <c r="D24" s="79"/>
      <c r="E24" s="79"/>
      <c r="F24" s="38" t="s">
        <v>18</v>
      </c>
      <c r="G24" s="39"/>
      <c r="H24" s="62">
        <f>SUBTOTAL(9,H19:H23)</f>
        <v>1710</v>
      </c>
      <c r="I24" s="45"/>
      <c r="J24" s="24"/>
    </row>
    <row r="25" spans="1:19" ht="15.75" x14ac:dyDescent="0.25">
      <c r="C25" s="79"/>
      <c r="D25" s="79"/>
      <c r="E25" s="79"/>
      <c r="F25" s="18" t="s">
        <v>27</v>
      </c>
      <c r="G25" s="19">
        <v>0.1</v>
      </c>
      <c r="H25" s="20">
        <f>G25*H24</f>
        <v>171</v>
      </c>
      <c r="I25" s="45"/>
      <c r="J25" s="24"/>
    </row>
    <row r="26" spans="1:19" ht="24.6" customHeight="1" x14ac:dyDescent="0.25">
      <c r="C26" s="79"/>
      <c r="D26" s="79"/>
      <c r="E26" s="79"/>
      <c r="F26" s="21" t="s">
        <v>7</v>
      </c>
      <c r="G26" s="22"/>
      <c r="H26" s="23">
        <f>SUM(H24:H25)</f>
        <v>1881</v>
      </c>
      <c r="I26" s="45"/>
      <c r="J26" s="24"/>
    </row>
    <row r="27" spans="1:19" s="12" customFormat="1" ht="18.75" x14ac:dyDescent="0.25">
      <c r="A27" s="11" t="s">
        <v>14</v>
      </c>
      <c r="B27" s="11"/>
      <c r="C27" s="13"/>
      <c r="J27" s="24"/>
    </row>
    <row r="28" spans="1:19" s="12" customFormat="1" x14ac:dyDescent="0.25">
      <c r="C28" s="16" t="s">
        <v>15</v>
      </c>
      <c r="J28" s="24"/>
    </row>
    <row r="29" spans="1:19" s="12" customFormat="1" x14ac:dyDescent="0.25">
      <c r="C29" s="16" t="s">
        <v>16</v>
      </c>
      <c r="J29" s="24"/>
    </row>
    <row r="30" spans="1:19" s="12" customFormat="1" x14ac:dyDescent="0.25">
      <c r="C30" s="16" t="s">
        <v>17</v>
      </c>
    </row>
    <row r="31" spans="1:19" s="12" customFormat="1" x14ac:dyDescent="0.25"/>
    <row r="32" spans="1:19" s="12" customFormat="1" x14ac:dyDescent="0.25"/>
    <row r="33" s="12" customFormat="1" x14ac:dyDescent="0.25"/>
    <row r="34" s="12" customFormat="1" x14ac:dyDescent="0.25"/>
  </sheetData>
  <mergeCells count="4">
    <mergeCell ref="C24:E26"/>
    <mergeCell ref="C19:C23"/>
    <mergeCell ref="H2:I2"/>
    <mergeCell ref="H3:I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5"/>
  <sheetViews>
    <sheetView showGridLines="0" topLeftCell="A16" workbookViewId="0">
      <selection activeCell="D25" sqref="D25"/>
    </sheetView>
  </sheetViews>
  <sheetFormatPr baseColWidth="10" defaultColWidth="11.42578125" defaultRowHeight="15" x14ac:dyDescent="0.25"/>
  <cols>
    <col min="1" max="1" width="11.42578125" style="10"/>
    <col min="2" max="2" width="7.140625" style="10" customWidth="1"/>
    <col min="3" max="3" width="11.42578125" style="10"/>
    <col min="4" max="4" width="11.85546875" style="10" bestFit="1" customWidth="1"/>
    <col min="5" max="5" width="12.5703125" style="10" bestFit="1" customWidth="1"/>
    <col min="6" max="6" width="11.85546875" style="10" bestFit="1" customWidth="1"/>
    <col min="7" max="7" width="7.140625" style="9" bestFit="1" customWidth="1"/>
    <col min="8" max="9" width="11.5703125" customWidth="1"/>
    <col min="10" max="16384" width="11.42578125" style="6"/>
  </cols>
  <sheetData>
    <row r="1" spans="1:8" x14ac:dyDescent="0.25">
      <c r="A1" s="24"/>
      <c r="B1"/>
      <c r="C1"/>
      <c r="D1"/>
      <c r="E1"/>
      <c r="F1"/>
      <c r="G1"/>
    </row>
    <row r="2" spans="1:8" s="7" customFormat="1" x14ac:dyDescent="0.25">
      <c r="A2" s="24"/>
      <c r="B2" s="24"/>
      <c r="C2" s="24"/>
      <c r="D2"/>
      <c r="E2"/>
      <c r="F2"/>
      <c r="G2"/>
      <c r="H2"/>
    </row>
    <row r="3" spans="1:8" s="8" customFormat="1" ht="18.75" x14ac:dyDescent="0.25">
      <c r="A3" s="24"/>
      <c r="B3" s="24"/>
      <c r="C3" s="24"/>
      <c r="D3"/>
      <c r="E3"/>
      <c r="F3"/>
      <c r="G3"/>
      <c r="H3" s="4"/>
    </row>
    <row r="4" spans="1:8" s="8" customFormat="1" x14ac:dyDescent="0.25">
      <c r="A4" s="24"/>
      <c r="B4"/>
      <c r="C4"/>
      <c r="D4"/>
      <c r="E4"/>
      <c r="F4"/>
      <c r="G4"/>
      <c r="H4" s="2"/>
    </row>
    <row r="5" spans="1:8" s="8" customFormat="1" x14ac:dyDescent="0.25">
      <c r="A5" s="24"/>
      <c r="B5"/>
      <c r="C5"/>
      <c r="D5"/>
      <c r="E5"/>
      <c r="F5"/>
      <c r="G5"/>
      <c r="H5" s="2"/>
    </row>
    <row r="6" spans="1:8" s="8" customFormat="1" x14ac:dyDescent="0.25">
      <c r="A6" s="24"/>
      <c r="B6"/>
      <c r="C6"/>
      <c r="D6"/>
      <c r="E6"/>
      <c r="F6"/>
      <c r="G6"/>
      <c r="H6" s="2"/>
    </row>
    <row r="7" spans="1:8" s="8" customFormat="1" ht="18.75" x14ac:dyDescent="0.25">
      <c r="A7" s="24"/>
      <c r="B7"/>
      <c r="C7"/>
      <c r="D7"/>
      <c r="E7"/>
      <c r="F7"/>
      <c r="G7"/>
      <c r="H7" s="4"/>
    </row>
    <row r="8" spans="1:8" s="8" customFormat="1" ht="15.75" x14ac:dyDescent="0.25">
      <c r="A8" s="24"/>
      <c r="B8"/>
      <c r="C8"/>
      <c r="D8"/>
      <c r="E8"/>
      <c r="F8"/>
      <c r="G8"/>
      <c r="H8" s="3"/>
    </row>
    <row r="9" spans="1:8" s="8" customFormat="1" x14ac:dyDescent="0.25">
      <c r="A9" s="24"/>
      <c r="B9"/>
      <c r="C9"/>
      <c r="D9"/>
      <c r="E9"/>
      <c r="F9"/>
      <c r="G9"/>
      <c r="H9" s="2"/>
    </row>
    <row r="10" spans="1:8" s="8" customFormat="1" x14ac:dyDescent="0.25">
      <c r="A10" s="24"/>
      <c r="B10"/>
      <c r="C10"/>
      <c r="D10"/>
      <c r="E10"/>
      <c r="F10"/>
      <c r="G10"/>
      <c r="H10" s="2"/>
    </row>
    <row r="11" spans="1:8" s="8" customFormat="1" ht="18.75" customHeight="1" x14ac:dyDescent="0.25">
      <c r="A11" s="24"/>
      <c r="B11"/>
      <c r="C11"/>
      <c r="D11"/>
      <c r="E11"/>
      <c r="F11"/>
      <c r="G11"/>
      <c r="H11" s="4"/>
    </row>
    <row r="12" spans="1:8" s="8" customFormat="1" ht="18.75" x14ac:dyDescent="0.25">
      <c r="A12" s="24"/>
      <c r="B12"/>
      <c r="C12"/>
      <c r="D12"/>
      <c r="E12"/>
      <c r="F12"/>
      <c r="G12"/>
      <c r="H12" s="4"/>
    </row>
    <row r="13" spans="1:8" s="8" customFormat="1" x14ac:dyDescent="0.25">
      <c r="A13" s="24"/>
      <c r="B13"/>
      <c r="C13"/>
      <c r="D13"/>
      <c r="E13"/>
      <c r="F13"/>
      <c r="G13"/>
      <c r="H13" s="2"/>
    </row>
    <row r="14" spans="1:8" s="8" customFormat="1" x14ac:dyDescent="0.25">
      <c r="A14" s="1" t="s">
        <v>19</v>
      </c>
      <c r="B14" s="1"/>
      <c r="C14" s="1"/>
      <c r="D14" s="1"/>
      <c r="E14" s="1"/>
      <c r="F14" s="1"/>
      <c r="G14" s="1"/>
      <c r="H14" s="2"/>
    </row>
    <row r="15" spans="1:8" s="8" customFormat="1" x14ac:dyDescent="0.25">
      <c r="A15" s="12"/>
      <c r="B15" s="12"/>
      <c r="C15" s="12"/>
      <c r="D15" s="12"/>
      <c r="E15" s="12"/>
      <c r="F15" s="12"/>
      <c r="G15" s="12"/>
      <c r="H15" s="5"/>
    </row>
    <row r="16" spans="1:8" s="8" customFormat="1" x14ac:dyDescent="0.25">
      <c r="A16" s="24"/>
      <c r="B16"/>
      <c r="C16"/>
      <c r="D16"/>
      <c r="E16"/>
      <c r="F16"/>
      <c r="G16"/>
      <c r="H16"/>
    </row>
    <row r="17" spans="1:8" s="8" customFormat="1" x14ac:dyDescent="0.25">
      <c r="A17" s="24"/>
      <c r="B17"/>
      <c r="C17"/>
      <c r="D17"/>
      <c r="E17"/>
      <c r="F17"/>
      <c r="G17"/>
      <c r="H17"/>
    </row>
    <row r="18" spans="1:8" s="8" customFormat="1" ht="33.75" x14ac:dyDescent="0.25">
      <c r="A18" s="37" t="s">
        <v>11</v>
      </c>
      <c r="B18" s="37" t="s">
        <v>13</v>
      </c>
      <c r="C18" s="37" t="s">
        <v>12</v>
      </c>
      <c r="D18" s="37" t="s">
        <v>4</v>
      </c>
      <c r="E18" s="37" t="s">
        <v>7</v>
      </c>
      <c r="F18" s="37" t="s">
        <v>6</v>
      </c>
      <c r="G18" s="37" t="s">
        <v>3</v>
      </c>
      <c r="H18"/>
    </row>
    <row r="19" spans="1:8" s="8" customFormat="1" x14ac:dyDescent="0.25">
      <c r="A19" s="66">
        <v>280</v>
      </c>
      <c r="B19" s="67">
        <v>0.19</v>
      </c>
      <c r="C19" s="66">
        <v>365</v>
      </c>
      <c r="D19" s="68">
        <f>IF(Presupuesto!F19,Presupuesto!F19)*A19</f>
        <v>280</v>
      </c>
      <c r="E19" s="69">
        <f>+Presupuesto!H19*(1+Presupuesto!$G$25)</f>
        <v>401.50000000000006</v>
      </c>
      <c r="F19" s="68">
        <f>E19-D19</f>
        <v>121.50000000000006</v>
      </c>
      <c r="G19" s="70">
        <f>IF(E19&gt;0,F19/E19,0)</f>
        <v>0.30261519302615203</v>
      </c>
      <c r="H19"/>
    </row>
    <row r="20" spans="1:8" s="8" customFormat="1" x14ac:dyDescent="0.25">
      <c r="A20" s="71">
        <v>280</v>
      </c>
      <c r="B20" s="72">
        <v>0.19</v>
      </c>
      <c r="C20" s="71">
        <v>365</v>
      </c>
      <c r="D20" s="73">
        <f>IF(Presupuesto!F20,Presupuesto!F20)*A20</f>
        <v>280</v>
      </c>
      <c r="E20" s="74">
        <f>+Presupuesto!H20*(1+Presupuesto!$G$25)</f>
        <v>401.50000000000006</v>
      </c>
      <c r="F20" s="73">
        <f>E20-D20</f>
        <v>121.50000000000006</v>
      </c>
      <c r="G20" s="75">
        <f>IF(E20&gt;0,F20/E20,0)</f>
        <v>0.30261519302615203</v>
      </c>
      <c r="H20"/>
    </row>
    <row r="21" spans="1:8" s="8" customFormat="1" x14ac:dyDescent="0.25">
      <c r="A21" s="71">
        <v>280</v>
      </c>
      <c r="B21" s="72">
        <v>0.19</v>
      </c>
      <c r="C21" s="71">
        <v>365</v>
      </c>
      <c r="D21" s="73">
        <f>IF(Presupuesto!F21,Presupuesto!F21)*A21</f>
        <v>280</v>
      </c>
      <c r="E21" s="74">
        <f>+Presupuesto!H21*(1+Presupuesto!$G$25)</f>
        <v>401.50000000000006</v>
      </c>
      <c r="F21" s="73">
        <f>E21-D21</f>
        <v>121.50000000000006</v>
      </c>
      <c r="G21" s="75">
        <f>IF(E21&gt;0,F21/E21,0)</f>
        <v>0.30261519302615203</v>
      </c>
      <c r="H21"/>
    </row>
    <row r="22" spans="1:8" s="8" customFormat="1" x14ac:dyDescent="0.25">
      <c r="A22" s="71">
        <v>280</v>
      </c>
      <c r="B22" s="72">
        <v>0.19</v>
      </c>
      <c r="C22" s="71">
        <v>365</v>
      </c>
      <c r="D22" s="73">
        <f>IF(Presupuesto!F22,Presupuesto!F22)*A22</f>
        <v>280</v>
      </c>
      <c r="E22" s="74">
        <f>+Presupuesto!H22*(1+Presupuesto!$G$25)</f>
        <v>401.50000000000006</v>
      </c>
      <c r="F22" s="73">
        <f>E22-D22</f>
        <v>121.50000000000006</v>
      </c>
      <c r="G22" s="75">
        <f>IF(E22&gt;0,F22/E22,0)</f>
        <v>0.30261519302615203</v>
      </c>
      <c r="H22"/>
    </row>
    <row r="23" spans="1:8" s="8" customFormat="1" x14ac:dyDescent="0.25">
      <c r="A23" s="71">
        <v>190</v>
      </c>
      <c r="B23" s="72">
        <v>0.19</v>
      </c>
      <c r="C23" s="71">
        <v>250</v>
      </c>
      <c r="D23" s="73">
        <f>IF(Presupuesto!F23,Presupuesto!F23)*A23</f>
        <v>190</v>
      </c>
      <c r="E23" s="74">
        <f>+Presupuesto!H23*(1+Presupuesto!$G$25)</f>
        <v>275</v>
      </c>
      <c r="F23" s="73">
        <f>E23-D23</f>
        <v>85</v>
      </c>
      <c r="G23" s="75">
        <f>IF(E23&gt;0,F23/E23,0)</f>
        <v>0.30909090909090908</v>
      </c>
      <c r="H23"/>
    </row>
    <row r="24" spans="1:8" s="8" customFormat="1" x14ac:dyDescent="0.25">
      <c r="A24" s="40"/>
      <c r="B24" s="40"/>
      <c r="C24" s="40"/>
      <c r="D24" s="40">
        <f>SUBTOTAL(9,D19:D23)</f>
        <v>1310</v>
      </c>
      <c r="E24" s="40">
        <f>SUBTOTAL(9,E19:E23)</f>
        <v>1881.0000000000002</v>
      </c>
      <c r="F24" s="40">
        <f>SUBTOTAL(9,F19:F23)</f>
        <v>571.00000000000023</v>
      </c>
      <c r="G24" s="41">
        <f>IF(E24&gt;0,F24/E24,0)</f>
        <v>0.30356193514088259</v>
      </c>
      <c r="H24"/>
    </row>
    <row r="25" spans="1:8" s="8" customFormat="1" x14ac:dyDescent="0.25">
      <c r="A25" s="12"/>
      <c r="B25" s="12"/>
      <c r="C25" s="12"/>
      <c r="D25" s="12"/>
      <c r="E25" s="12"/>
      <c r="F25" s="12"/>
      <c r="G25" s="12"/>
      <c r="H25"/>
    </row>
    <row r="26" spans="1:8" s="8" customFormat="1" x14ac:dyDescent="0.25">
      <c r="A26" s="10"/>
      <c r="B26" s="10"/>
      <c r="C26" s="10"/>
      <c r="D26" s="10"/>
      <c r="E26" s="10"/>
      <c r="F26" s="10"/>
      <c r="G26" s="9"/>
      <c r="H26"/>
    </row>
    <row r="27" spans="1:8" s="8" customFormat="1" x14ac:dyDescent="0.25">
      <c r="A27" s="10"/>
      <c r="B27" s="10"/>
      <c r="C27" s="10"/>
      <c r="D27" s="10"/>
      <c r="E27" s="10"/>
      <c r="F27" s="10"/>
      <c r="G27" s="9"/>
      <c r="H27"/>
    </row>
    <row r="28" spans="1:8" s="8" customFormat="1" x14ac:dyDescent="0.25">
      <c r="A28" s="12"/>
      <c r="B28" s="12"/>
      <c r="C28" s="12"/>
      <c r="D28" s="12"/>
      <c r="E28" s="12"/>
      <c r="F28" s="12"/>
      <c r="G28" s="12"/>
      <c r="H28"/>
    </row>
    <row r="29" spans="1:8" s="8" customFormat="1" x14ac:dyDescent="0.25">
      <c r="A29" s="12"/>
      <c r="B29" s="12"/>
      <c r="C29" s="12"/>
      <c r="D29" s="12"/>
      <c r="E29" s="12"/>
      <c r="F29" s="12"/>
      <c r="G29" s="12"/>
      <c r="H29"/>
    </row>
    <row r="30" spans="1:8" s="8" customFormat="1" x14ac:dyDescent="0.25">
      <c r="A30" s="12"/>
      <c r="B30" s="12"/>
      <c r="C30" s="12"/>
      <c r="D30" s="12"/>
      <c r="E30" s="12"/>
      <c r="F30" s="12"/>
      <c r="G30" s="12"/>
      <c r="H30"/>
    </row>
    <row r="31" spans="1:8" s="8" customFormat="1" x14ac:dyDescent="0.25">
      <c r="A31" s="12"/>
      <c r="B31" s="12"/>
      <c r="C31" s="12"/>
      <c r="D31" s="12"/>
      <c r="E31" s="12"/>
      <c r="F31" s="12"/>
      <c r="G31" s="12"/>
      <c r="H31"/>
    </row>
    <row r="32" spans="1:8" s="8" customFormat="1" x14ac:dyDescent="0.25">
      <c r="A32" s="12"/>
      <c r="B32" s="12"/>
      <c r="C32" s="12"/>
      <c r="D32" s="12"/>
      <c r="E32" s="12"/>
      <c r="F32" s="12"/>
      <c r="G32" s="12"/>
      <c r="H32" s="2"/>
    </row>
    <row r="33" spans="1:8" s="8" customFormat="1" x14ac:dyDescent="0.25">
      <c r="A33" s="12"/>
      <c r="B33" s="12"/>
      <c r="C33" s="12"/>
      <c r="D33" s="12"/>
      <c r="E33" s="12"/>
      <c r="F33" s="12"/>
      <c r="G33" s="12"/>
      <c r="H33" s="2"/>
    </row>
    <row r="34" spans="1:8" s="8" customFormat="1" x14ac:dyDescent="0.25">
      <c r="A34" s="12"/>
      <c r="B34" s="12"/>
      <c r="C34" s="12"/>
      <c r="D34" s="12"/>
      <c r="E34" s="12"/>
      <c r="F34" s="12"/>
      <c r="G34" s="12"/>
      <c r="H34" s="2"/>
    </row>
    <row r="35" spans="1:8" s="8" customFormat="1" x14ac:dyDescent="0.25">
      <c r="A35" s="12"/>
      <c r="B35" s="12"/>
      <c r="C35" s="12"/>
      <c r="D35" s="12"/>
      <c r="E35" s="12"/>
      <c r="F35" s="12"/>
      <c r="G35" s="12"/>
      <c r="H35" s="2"/>
    </row>
    <row r="36" spans="1:8" s="8" customFormat="1" x14ac:dyDescent="0.25">
      <c r="A36" s="9"/>
      <c r="B36" s="9"/>
      <c r="C36" s="9"/>
      <c r="D36" s="9"/>
      <c r="E36" s="9"/>
      <c r="F36" s="12"/>
      <c r="G36" s="9"/>
      <c r="H36" s="2"/>
    </row>
    <row r="37" spans="1:8" s="8" customFormat="1" x14ac:dyDescent="0.25">
      <c r="A37" s="9"/>
      <c r="B37" s="9"/>
      <c r="C37" s="9"/>
      <c r="D37" s="9"/>
      <c r="E37" s="9"/>
      <c r="F37" s="9"/>
      <c r="G37" s="9"/>
      <c r="H37" s="2"/>
    </row>
    <row r="38" spans="1:8" s="8" customFormat="1" x14ac:dyDescent="0.25">
      <c r="A38" s="9"/>
      <c r="B38" s="9"/>
      <c r="C38" s="9"/>
      <c r="D38" s="9"/>
      <c r="E38" s="9"/>
      <c r="F38" s="9"/>
      <c r="G38" s="9"/>
      <c r="H38" s="2"/>
    </row>
    <row r="39" spans="1:8" s="8" customFormat="1" x14ac:dyDescent="0.25">
      <c r="A39" s="9"/>
      <c r="B39" s="9"/>
      <c r="C39" s="9"/>
      <c r="D39" s="9"/>
      <c r="E39" s="9"/>
      <c r="F39" s="9"/>
      <c r="G39" s="9"/>
      <c r="H39" s="2"/>
    </row>
    <row r="40" spans="1:8" s="8" customFormat="1" x14ac:dyDescent="0.25">
      <c r="A40" s="9"/>
      <c r="B40" s="9"/>
      <c r="C40" s="9"/>
      <c r="D40" s="9"/>
      <c r="E40" s="9"/>
      <c r="F40" s="9"/>
      <c r="G40" s="9"/>
      <c r="H40"/>
    </row>
    <row r="41" spans="1:8" s="8" customFormat="1" x14ac:dyDescent="0.25">
      <c r="A41" s="9"/>
      <c r="B41" s="9"/>
      <c r="C41" s="9"/>
      <c r="D41" s="9"/>
      <c r="E41" s="9"/>
      <c r="F41" s="9"/>
      <c r="G41" s="9"/>
      <c r="H41"/>
    </row>
    <row r="42" spans="1:8" s="8" customFormat="1" x14ac:dyDescent="0.25">
      <c r="A42" s="9"/>
      <c r="B42" s="9"/>
      <c r="C42" s="9"/>
      <c r="D42" s="9"/>
      <c r="E42" s="9"/>
      <c r="F42" s="9"/>
      <c r="G42" s="9"/>
      <c r="H42"/>
    </row>
    <row r="43" spans="1:8" s="8" customFormat="1" x14ac:dyDescent="0.25">
      <c r="A43" s="9"/>
      <c r="B43" s="9"/>
      <c r="C43" s="9"/>
      <c r="D43" s="9"/>
      <c r="E43" s="9"/>
      <c r="F43" s="9"/>
      <c r="G43" s="9"/>
      <c r="H43"/>
    </row>
    <row r="44" spans="1:8" s="8" customFormat="1" x14ac:dyDescent="0.25">
      <c r="A44" s="9"/>
      <c r="B44" s="9"/>
      <c r="C44" s="9"/>
      <c r="D44" s="9"/>
      <c r="E44" s="9"/>
      <c r="F44" s="10"/>
      <c r="G44" s="9"/>
      <c r="H44"/>
    </row>
    <row r="45" spans="1:8" s="8" customFormat="1" x14ac:dyDescent="0.25">
      <c r="A45" s="9"/>
      <c r="B45" s="9"/>
      <c r="C45" s="9"/>
      <c r="D45" s="9"/>
      <c r="E45" s="9"/>
      <c r="F45" s="10"/>
      <c r="G45" s="9"/>
      <c r="H45"/>
    </row>
    <row r="46" spans="1:8" s="8" customFormat="1" x14ac:dyDescent="0.25">
      <c r="A46" s="10"/>
      <c r="B46" s="10"/>
      <c r="C46" s="10"/>
      <c r="D46" s="10"/>
      <c r="E46" s="17"/>
      <c r="F46" s="10"/>
      <c r="G46" s="9"/>
      <c r="H46"/>
    </row>
    <row r="47" spans="1:8" s="8" customFormat="1" x14ac:dyDescent="0.25">
      <c r="A47" s="10"/>
      <c r="B47" s="10"/>
      <c r="C47" s="10"/>
      <c r="D47" s="10"/>
      <c r="E47" s="10"/>
      <c r="F47" s="10"/>
      <c r="G47" s="9"/>
      <c r="H47"/>
    </row>
    <row r="48" spans="1:8" s="8" customFormat="1" x14ac:dyDescent="0.25">
      <c r="A48" s="10"/>
      <c r="B48" s="10"/>
      <c r="C48" s="10"/>
      <c r="D48" s="10"/>
      <c r="E48" s="10"/>
      <c r="F48" s="10"/>
      <c r="G48" s="9"/>
      <c r="H48"/>
    </row>
    <row r="49" spans="1:8" s="8" customFormat="1" x14ac:dyDescent="0.25">
      <c r="A49" s="10"/>
      <c r="B49" s="10"/>
      <c r="C49" s="10"/>
      <c r="D49" s="10"/>
      <c r="E49" s="10"/>
      <c r="F49" s="10"/>
      <c r="G49" s="9"/>
      <c r="H49"/>
    </row>
    <row r="50" spans="1:8" s="8" customFormat="1" x14ac:dyDescent="0.25">
      <c r="A50" s="10"/>
      <c r="B50" s="10"/>
      <c r="C50" s="10"/>
      <c r="D50" s="10"/>
      <c r="E50" s="10"/>
      <c r="F50" s="10"/>
      <c r="G50" s="9"/>
      <c r="H50"/>
    </row>
    <row r="51" spans="1:8" s="8" customFormat="1" x14ac:dyDescent="0.25">
      <c r="A51" s="10"/>
      <c r="B51" s="10"/>
      <c r="C51" s="10"/>
      <c r="D51" s="10"/>
      <c r="E51" s="10"/>
      <c r="F51" s="10"/>
      <c r="G51" s="9"/>
      <c r="H51"/>
    </row>
    <row r="52" spans="1:8" s="8" customFormat="1" x14ac:dyDescent="0.25">
      <c r="A52" s="10"/>
      <c r="B52" s="10"/>
      <c r="C52" s="10"/>
      <c r="D52" s="10"/>
      <c r="E52" s="10"/>
      <c r="F52" s="10"/>
      <c r="G52" s="9"/>
      <c r="H52"/>
    </row>
    <row r="53" spans="1:8" s="8" customFormat="1" x14ac:dyDescent="0.25">
      <c r="A53" s="10"/>
      <c r="B53" s="10"/>
      <c r="C53" s="10"/>
      <c r="D53" s="10"/>
      <c r="E53" s="10"/>
      <c r="F53" s="10"/>
      <c r="G53" s="9"/>
      <c r="H53"/>
    </row>
    <row r="54" spans="1:8" s="8" customFormat="1" x14ac:dyDescent="0.25">
      <c r="A54" s="10"/>
      <c r="B54" s="10"/>
      <c r="C54" s="10"/>
      <c r="D54" s="10"/>
      <c r="E54" s="10"/>
      <c r="F54" s="10"/>
      <c r="G54" s="9"/>
      <c r="H54"/>
    </row>
    <row r="55" spans="1:8" s="8" customFormat="1" x14ac:dyDescent="0.25">
      <c r="A55" s="10"/>
      <c r="B55" s="10"/>
      <c r="C55" s="10"/>
      <c r="D55" s="10"/>
      <c r="E55" s="10"/>
      <c r="F55" s="10"/>
      <c r="G55" s="9"/>
      <c r="H55"/>
    </row>
    <row r="56" spans="1:8" s="8" customFormat="1" x14ac:dyDescent="0.25">
      <c r="A56" s="10"/>
      <c r="B56" s="10"/>
      <c r="C56" s="10"/>
      <c r="D56" s="10"/>
      <c r="E56" s="10"/>
      <c r="F56" s="10"/>
      <c r="G56" s="9"/>
      <c r="H56"/>
    </row>
    <row r="57" spans="1:8" s="8" customFormat="1" x14ac:dyDescent="0.25">
      <c r="A57" s="10"/>
      <c r="B57" s="10"/>
      <c r="C57" s="10"/>
      <c r="D57" s="10"/>
      <c r="E57" s="10"/>
      <c r="F57" s="10"/>
      <c r="G57" s="9"/>
      <c r="H57"/>
    </row>
    <row r="58" spans="1:8" s="8" customFormat="1" x14ac:dyDescent="0.25">
      <c r="A58" s="10"/>
      <c r="B58" s="10"/>
      <c r="C58" s="10"/>
      <c r="D58" s="10"/>
      <c r="E58" s="10"/>
      <c r="F58" s="10"/>
      <c r="G58" s="9"/>
      <c r="H58"/>
    </row>
    <row r="59" spans="1:8" s="8" customFormat="1" x14ac:dyDescent="0.25">
      <c r="A59" s="10"/>
      <c r="B59" s="10"/>
      <c r="C59" s="10"/>
      <c r="D59" s="10"/>
      <c r="E59" s="10"/>
      <c r="F59" s="10"/>
      <c r="G59" s="9"/>
      <c r="H59"/>
    </row>
    <row r="60" spans="1:8" s="8" customFormat="1" x14ac:dyDescent="0.25">
      <c r="A60" s="10"/>
      <c r="B60" s="10"/>
      <c r="C60" s="10"/>
      <c r="D60" s="10"/>
      <c r="E60" s="10"/>
      <c r="F60" s="10"/>
      <c r="G60" s="9"/>
      <c r="H60"/>
    </row>
    <row r="61" spans="1:8" s="8" customFormat="1" x14ac:dyDescent="0.25">
      <c r="A61" s="10"/>
      <c r="B61" s="10"/>
      <c r="C61" s="10"/>
      <c r="D61" s="10"/>
      <c r="E61" s="10"/>
      <c r="F61" s="10"/>
      <c r="G61" s="9"/>
      <c r="H61"/>
    </row>
    <row r="62" spans="1:8" s="8" customFormat="1" x14ac:dyDescent="0.25">
      <c r="A62" s="10"/>
      <c r="B62" s="10"/>
      <c r="C62" s="10"/>
      <c r="D62" s="10"/>
      <c r="E62" s="10"/>
      <c r="F62" s="10"/>
      <c r="G62" s="9"/>
      <c r="H62"/>
    </row>
    <row r="63" spans="1:8" s="8" customFormat="1" x14ac:dyDescent="0.25">
      <c r="A63" s="10"/>
      <c r="B63" s="10"/>
      <c r="C63" s="10"/>
      <c r="D63" s="10"/>
      <c r="E63" s="10"/>
      <c r="F63" s="10"/>
      <c r="G63" s="9"/>
      <c r="H63"/>
    </row>
    <row r="64" spans="1:8" s="8" customFormat="1" x14ac:dyDescent="0.25">
      <c r="A64" s="10"/>
      <c r="B64" s="10"/>
      <c r="C64" s="10"/>
      <c r="D64" s="10"/>
      <c r="E64" s="10"/>
      <c r="F64" s="10"/>
      <c r="G64" s="9"/>
      <c r="H64"/>
    </row>
    <row r="65" spans="1:9" s="8" customFormat="1" x14ac:dyDescent="0.25">
      <c r="A65" s="10"/>
      <c r="B65" s="10"/>
      <c r="C65" s="10"/>
      <c r="D65" s="10"/>
      <c r="E65" s="10"/>
      <c r="F65" s="10"/>
      <c r="G65" s="9"/>
      <c r="H65"/>
    </row>
    <row r="66" spans="1:9" x14ac:dyDescent="0.25">
      <c r="I66" s="6"/>
    </row>
    <row r="67" spans="1:9" x14ac:dyDescent="0.25">
      <c r="I67" s="6"/>
    </row>
    <row r="68" spans="1:9" x14ac:dyDescent="0.25">
      <c r="I68" s="6"/>
    </row>
    <row r="69" spans="1:9" x14ac:dyDescent="0.25">
      <c r="I69" s="6"/>
    </row>
    <row r="70" spans="1:9" x14ac:dyDescent="0.25">
      <c r="I70" s="6"/>
    </row>
    <row r="71" spans="1:9" x14ac:dyDescent="0.25">
      <c r="I71" s="6"/>
    </row>
    <row r="72" spans="1:9" x14ac:dyDescent="0.25">
      <c r="I72" s="6"/>
    </row>
    <row r="73" spans="1:9" x14ac:dyDescent="0.25">
      <c r="I73" s="6"/>
    </row>
    <row r="74" spans="1:9" x14ac:dyDescent="0.25">
      <c r="I74" s="6"/>
    </row>
    <row r="75" spans="1:9" x14ac:dyDescent="0.25">
      <c r="I75" s="6"/>
    </row>
    <row r="76" spans="1:9" x14ac:dyDescent="0.25">
      <c r="I76" s="6"/>
    </row>
    <row r="77" spans="1:9" x14ac:dyDescent="0.25">
      <c r="I77" s="6"/>
    </row>
    <row r="78" spans="1:9" x14ac:dyDescent="0.25">
      <c r="I78" s="6"/>
    </row>
    <row r="79" spans="1:9" x14ac:dyDescent="0.25">
      <c r="I79" s="6"/>
    </row>
    <row r="80" spans="1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  <row r="105" spans="9:9" x14ac:dyDescent="0.25">
      <c r="I105" s="6"/>
    </row>
    <row r="106" spans="9:9" x14ac:dyDescent="0.25">
      <c r="I106" s="6"/>
    </row>
    <row r="107" spans="9:9" x14ac:dyDescent="0.25">
      <c r="I107" s="6"/>
    </row>
    <row r="108" spans="9:9" x14ac:dyDescent="0.25">
      <c r="I108" s="6"/>
    </row>
    <row r="109" spans="9:9" x14ac:dyDescent="0.25">
      <c r="I109" s="6"/>
    </row>
    <row r="110" spans="9:9" x14ac:dyDescent="0.25">
      <c r="I110" s="6"/>
    </row>
    <row r="111" spans="9:9" x14ac:dyDescent="0.25">
      <c r="I111" s="6"/>
    </row>
    <row r="112" spans="9:9" x14ac:dyDescent="0.25">
      <c r="I112" s="6"/>
    </row>
    <row r="113" spans="9:9" x14ac:dyDescent="0.25">
      <c r="I113" s="6"/>
    </row>
    <row r="114" spans="9:9" x14ac:dyDescent="0.25">
      <c r="I114" s="6"/>
    </row>
    <row r="115" spans="9:9" x14ac:dyDescent="0.25">
      <c r="I115" s="6"/>
    </row>
    <row r="116" spans="9:9" x14ac:dyDescent="0.25">
      <c r="I116" s="6"/>
    </row>
    <row r="117" spans="9:9" x14ac:dyDescent="0.25">
      <c r="I117" s="6"/>
    </row>
    <row r="118" spans="9:9" x14ac:dyDescent="0.25">
      <c r="I118" s="6"/>
    </row>
    <row r="119" spans="9:9" x14ac:dyDescent="0.25">
      <c r="I119" s="6"/>
    </row>
    <row r="120" spans="9:9" x14ac:dyDescent="0.25">
      <c r="I120" s="6"/>
    </row>
    <row r="121" spans="9:9" x14ac:dyDescent="0.25">
      <c r="I121" s="6"/>
    </row>
    <row r="122" spans="9:9" x14ac:dyDescent="0.25">
      <c r="I122" s="6"/>
    </row>
    <row r="123" spans="9:9" x14ac:dyDescent="0.25">
      <c r="I123" s="6"/>
    </row>
    <row r="124" spans="9:9" x14ac:dyDescent="0.25">
      <c r="I124" s="6"/>
    </row>
    <row r="125" spans="9:9" x14ac:dyDescent="0.25">
      <c r="I125" s="6"/>
    </row>
    <row r="126" spans="9:9" x14ac:dyDescent="0.25">
      <c r="I126" s="6"/>
    </row>
    <row r="127" spans="9:9" x14ac:dyDescent="0.25">
      <c r="I127" s="6"/>
    </row>
    <row r="128" spans="9:9" x14ac:dyDescent="0.25">
      <c r="I128" s="6"/>
    </row>
    <row r="129" spans="9:9" x14ac:dyDescent="0.25">
      <c r="I129" s="6"/>
    </row>
    <row r="130" spans="9:9" x14ac:dyDescent="0.25">
      <c r="I130" s="6"/>
    </row>
    <row r="131" spans="9:9" x14ac:dyDescent="0.25">
      <c r="I131" s="6"/>
    </row>
    <row r="132" spans="9:9" x14ac:dyDescent="0.25">
      <c r="I132" s="6"/>
    </row>
    <row r="133" spans="9:9" x14ac:dyDescent="0.25">
      <c r="I133" s="6"/>
    </row>
    <row r="134" spans="9:9" x14ac:dyDescent="0.25">
      <c r="I134" s="6"/>
    </row>
    <row r="135" spans="9:9" x14ac:dyDescent="0.25">
      <c r="I135" s="6"/>
    </row>
    <row r="136" spans="9:9" x14ac:dyDescent="0.25">
      <c r="I136" s="6"/>
    </row>
    <row r="137" spans="9:9" x14ac:dyDescent="0.25">
      <c r="I137" s="6"/>
    </row>
    <row r="138" spans="9:9" x14ac:dyDescent="0.25">
      <c r="I138" s="6"/>
    </row>
    <row r="139" spans="9:9" x14ac:dyDescent="0.25">
      <c r="I139" s="6"/>
    </row>
    <row r="140" spans="9:9" x14ac:dyDescent="0.25">
      <c r="I140" s="6"/>
    </row>
    <row r="141" spans="9:9" x14ac:dyDescent="0.25">
      <c r="I141" s="6"/>
    </row>
    <row r="142" spans="9:9" x14ac:dyDescent="0.25">
      <c r="I142" s="6"/>
    </row>
    <row r="143" spans="9:9" x14ac:dyDescent="0.25">
      <c r="I143" s="6"/>
    </row>
    <row r="144" spans="9:9" x14ac:dyDescent="0.25">
      <c r="I144" s="6"/>
    </row>
    <row r="145" spans="9:9" x14ac:dyDescent="0.25">
      <c r="I145" s="6"/>
    </row>
    <row r="146" spans="9:9" x14ac:dyDescent="0.25">
      <c r="I146" s="6"/>
    </row>
    <row r="147" spans="9:9" x14ac:dyDescent="0.25">
      <c r="I147" s="6"/>
    </row>
    <row r="148" spans="9:9" x14ac:dyDescent="0.25">
      <c r="I148" s="6"/>
    </row>
    <row r="149" spans="9:9" x14ac:dyDescent="0.25">
      <c r="I149" s="6"/>
    </row>
    <row r="150" spans="9:9" x14ac:dyDescent="0.25">
      <c r="I150" s="6"/>
    </row>
    <row r="151" spans="9:9" x14ac:dyDescent="0.25">
      <c r="I151" s="6"/>
    </row>
    <row r="152" spans="9:9" x14ac:dyDescent="0.25">
      <c r="I152" s="6"/>
    </row>
    <row r="153" spans="9:9" x14ac:dyDescent="0.25">
      <c r="I153" s="6"/>
    </row>
    <row r="154" spans="9:9" x14ac:dyDescent="0.25">
      <c r="I154" s="6"/>
    </row>
    <row r="155" spans="9:9" x14ac:dyDescent="0.25">
      <c r="I155" s="6"/>
    </row>
    <row r="156" spans="9:9" x14ac:dyDescent="0.25">
      <c r="I156" s="6"/>
    </row>
    <row r="157" spans="9:9" x14ac:dyDescent="0.25">
      <c r="I157" s="6"/>
    </row>
    <row r="158" spans="9:9" x14ac:dyDescent="0.25">
      <c r="I158" s="6"/>
    </row>
    <row r="159" spans="9:9" x14ac:dyDescent="0.25">
      <c r="I159" s="6"/>
    </row>
    <row r="160" spans="9:9" x14ac:dyDescent="0.25">
      <c r="I160" s="6"/>
    </row>
    <row r="161" spans="9:9" x14ac:dyDescent="0.25">
      <c r="I161" s="6"/>
    </row>
    <row r="162" spans="9:9" x14ac:dyDescent="0.25">
      <c r="I162" s="6"/>
    </row>
    <row r="163" spans="9:9" x14ac:dyDescent="0.25">
      <c r="I163" s="6"/>
    </row>
    <row r="164" spans="9:9" x14ac:dyDescent="0.25">
      <c r="I164" s="6"/>
    </row>
    <row r="165" spans="9:9" x14ac:dyDescent="0.25">
      <c r="I165" s="6"/>
    </row>
    <row r="166" spans="9:9" x14ac:dyDescent="0.25">
      <c r="I166" s="6"/>
    </row>
    <row r="167" spans="9:9" x14ac:dyDescent="0.25">
      <c r="I167" s="6"/>
    </row>
    <row r="168" spans="9:9" x14ac:dyDescent="0.25">
      <c r="I168" s="6"/>
    </row>
    <row r="169" spans="9:9" x14ac:dyDescent="0.25">
      <c r="I169" s="6"/>
    </row>
    <row r="170" spans="9:9" x14ac:dyDescent="0.25">
      <c r="I170" s="6"/>
    </row>
    <row r="171" spans="9:9" x14ac:dyDescent="0.25">
      <c r="I171" s="6"/>
    </row>
    <row r="172" spans="9:9" x14ac:dyDescent="0.25">
      <c r="I172" s="6"/>
    </row>
    <row r="173" spans="9:9" x14ac:dyDescent="0.25">
      <c r="I173" s="6"/>
    </row>
    <row r="174" spans="9:9" x14ac:dyDescent="0.25">
      <c r="I174" s="6"/>
    </row>
    <row r="175" spans="9:9" x14ac:dyDescent="0.25">
      <c r="I175" s="6"/>
    </row>
    <row r="176" spans="9:9" x14ac:dyDescent="0.25">
      <c r="I176" s="6"/>
    </row>
    <row r="177" spans="9:9" x14ac:dyDescent="0.25">
      <c r="I177" s="6"/>
    </row>
    <row r="178" spans="9:9" x14ac:dyDescent="0.25">
      <c r="I178" s="6"/>
    </row>
    <row r="179" spans="9:9" x14ac:dyDescent="0.25">
      <c r="I179" s="6"/>
    </row>
    <row r="180" spans="9:9" x14ac:dyDescent="0.25">
      <c r="I180" s="6"/>
    </row>
    <row r="181" spans="9:9" x14ac:dyDescent="0.25">
      <c r="I181" s="6"/>
    </row>
    <row r="182" spans="9:9" x14ac:dyDescent="0.25">
      <c r="I182" s="6"/>
    </row>
    <row r="183" spans="9:9" x14ac:dyDescent="0.25">
      <c r="I183" s="6"/>
    </row>
    <row r="184" spans="9:9" x14ac:dyDescent="0.25">
      <c r="I184" s="6"/>
    </row>
    <row r="185" spans="9:9" x14ac:dyDescent="0.25">
      <c r="I185" s="6"/>
    </row>
    <row r="186" spans="9:9" x14ac:dyDescent="0.25">
      <c r="I186" s="6"/>
    </row>
    <row r="187" spans="9:9" x14ac:dyDescent="0.25">
      <c r="I187" s="6"/>
    </row>
    <row r="188" spans="9:9" x14ac:dyDescent="0.25">
      <c r="I188" s="6"/>
    </row>
    <row r="189" spans="9:9" x14ac:dyDescent="0.25">
      <c r="I189" s="6"/>
    </row>
    <row r="190" spans="9:9" x14ac:dyDescent="0.25">
      <c r="I190" s="6"/>
    </row>
    <row r="191" spans="9:9" x14ac:dyDescent="0.25">
      <c r="I191" s="6"/>
    </row>
    <row r="192" spans="9:9" x14ac:dyDescent="0.25">
      <c r="I192" s="6"/>
    </row>
    <row r="193" spans="9:9" x14ac:dyDescent="0.25">
      <c r="I193" s="6"/>
    </row>
    <row r="194" spans="9:9" x14ac:dyDescent="0.25">
      <c r="I194" s="6"/>
    </row>
    <row r="195" spans="9:9" x14ac:dyDescent="0.25">
      <c r="I195" s="6"/>
    </row>
    <row r="196" spans="9:9" x14ac:dyDescent="0.25">
      <c r="I196" s="6"/>
    </row>
    <row r="197" spans="9:9" x14ac:dyDescent="0.25">
      <c r="I197" s="6"/>
    </row>
    <row r="198" spans="9:9" x14ac:dyDescent="0.25">
      <c r="I198" s="6"/>
    </row>
    <row r="199" spans="9:9" x14ac:dyDescent="0.25">
      <c r="I199" s="6"/>
    </row>
    <row r="200" spans="9:9" x14ac:dyDescent="0.25">
      <c r="I200" s="6"/>
    </row>
    <row r="201" spans="9:9" x14ac:dyDescent="0.25">
      <c r="I201" s="6"/>
    </row>
    <row r="202" spans="9:9" x14ac:dyDescent="0.25">
      <c r="I202" s="6"/>
    </row>
    <row r="203" spans="9:9" x14ac:dyDescent="0.25">
      <c r="I203" s="6"/>
    </row>
    <row r="204" spans="9:9" x14ac:dyDescent="0.25">
      <c r="I204" s="6"/>
    </row>
    <row r="205" spans="9:9" x14ac:dyDescent="0.25">
      <c r="I205" s="6"/>
    </row>
    <row r="206" spans="9:9" x14ac:dyDescent="0.25">
      <c r="I206" s="6"/>
    </row>
    <row r="207" spans="9:9" x14ac:dyDescent="0.25">
      <c r="I207" s="6"/>
    </row>
    <row r="208" spans="9:9" x14ac:dyDescent="0.25">
      <c r="I208" s="6"/>
    </row>
    <row r="209" spans="9:9" x14ac:dyDescent="0.25">
      <c r="I209" s="6"/>
    </row>
    <row r="210" spans="9:9" x14ac:dyDescent="0.25">
      <c r="I210" s="6"/>
    </row>
    <row r="211" spans="9:9" x14ac:dyDescent="0.25">
      <c r="I211" s="6"/>
    </row>
    <row r="212" spans="9:9" x14ac:dyDescent="0.25">
      <c r="I212" s="6"/>
    </row>
    <row r="213" spans="9:9" x14ac:dyDescent="0.25">
      <c r="I213" s="6"/>
    </row>
    <row r="214" spans="9:9" x14ac:dyDescent="0.25">
      <c r="I214" s="6"/>
    </row>
    <row r="215" spans="9:9" x14ac:dyDescent="0.25">
      <c r="I215" s="6"/>
    </row>
    <row r="216" spans="9:9" x14ac:dyDescent="0.25">
      <c r="I216" s="6"/>
    </row>
    <row r="217" spans="9:9" x14ac:dyDescent="0.25">
      <c r="I217" s="6"/>
    </row>
    <row r="218" spans="9:9" x14ac:dyDescent="0.25">
      <c r="I218" s="6"/>
    </row>
    <row r="219" spans="9:9" x14ac:dyDescent="0.25">
      <c r="I219" s="6"/>
    </row>
    <row r="220" spans="9:9" x14ac:dyDescent="0.25">
      <c r="I220" s="6"/>
    </row>
    <row r="221" spans="9:9" x14ac:dyDescent="0.25">
      <c r="I221" s="6"/>
    </row>
    <row r="222" spans="9:9" x14ac:dyDescent="0.25">
      <c r="I222" s="6"/>
    </row>
    <row r="223" spans="9:9" x14ac:dyDescent="0.25">
      <c r="I223" s="6"/>
    </row>
    <row r="224" spans="9:9" x14ac:dyDescent="0.25">
      <c r="I224" s="6"/>
    </row>
    <row r="225" spans="9:9" x14ac:dyDescent="0.25">
      <c r="I225" s="6"/>
    </row>
    <row r="226" spans="9:9" x14ac:dyDescent="0.25">
      <c r="I226" s="6"/>
    </row>
    <row r="227" spans="9:9" x14ac:dyDescent="0.25">
      <c r="I227" s="6"/>
    </row>
    <row r="228" spans="9:9" x14ac:dyDescent="0.25">
      <c r="I228" s="6"/>
    </row>
    <row r="229" spans="9:9" x14ac:dyDescent="0.25">
      <c r="I229" s="6"/>
    </row>
    <row r="230" spans="9:9" x14ac:dyDescent="0.25">
      <c r="I230" s="6"/>
    </row>
    <row r="231" spans="9:9" x14ac:dyDescent="0.25">
      <c r="I231" s="6"/>
    </row>
    <row r="232" spans="9:9" x14ac:dyDescent="0.25">
      <c r="I232" s="6"/>
    </row>
    <row r="233" spans="9:9" x14ac:dyDescent="0.25">
      <c r="I233" s="6"/>
    </row>
    <row r="234" spans="9:9" x14ac:dyDescent="0.25">
      <c r="I234" s="6"/>
    </row>
    <row r="235" spans="9:9" x14ac:dyDescent="0.25">
      <c r="I235" s="6"/>
    </row>
    <row r="236" spans="9:9" x14ac:dyDescent="0.25">
      <c r="I236" s="6"/>
    </row>
    <row r="237" spans="9:9" x14ac:dyDescent="0.25">
      <c r="I237" s="6"/>
    </row>
    <row r="238" spans="9:9" x14ac:dyDescent="0.25">
      <c r="I238" s="6"/>
    </row>
    <row r="239" spans="9:9" x14ac:dyDescent="0.25">
      <c r="I239" s="6"/>
    </row>
    <row r="240" spans="9:9" x14ac:dyDescent="0.25">
      <c r="I240" s="6"/>
    </row>
    <row r="241" spans="9:9" x14ac:dyDescent="0.25">
      <c r="I241" s="6"/>
    </row>
    <row r="242" spans="9:9" x14ac:dyDescent="0.25">
      <c r="I242" s="6"/>
    </row>
    <row r="243" spans="9:9" x14ac:dyDescent="0.25">
      <c r="I243" s="6"/>
    </row>
    <row r="244" spans="9:9" x14ac:dyDescent="0.25">
      <c r="I244" s="6"/>
    </row>
    <row r="245" spans="9:9" x14ac:dyDescent="0.25">
      <c r="I245" s="6"/>
    </row>
    <row r="246" spans="9:9" x14ac:dyDescent="0.25">
      <c r="I246" s="6"/>
    </row>
    <row r="247" spans="9:9" x14ac:dyDescent="0.25">
      <c r="I247" s="6"/>
    </row>
    <row r="248" spans="9:9" x14ac:dyDescent="0.25">
      <c r="I248" s="6"/>
    </row>
    <row r="249" spans="9:9" x14ac:dyDescent="0.25">
      <c r="I249" s="6"/>
    </row>
    <row r="250" spans="9:9" x14ac:dyDescent="0.25">
      <c r="I250" s="6"/>
    </row>
    <row r="251" spans="9:9" x14ac:dyDescent="0.25">
      <c r="I251" s="6"/>
    </row>
    <row r="252" spans="9:9" x14ac:dyDescent="0.25">
      <c r="I252" s="6"/>
    </row>
    <row r="253" spans="9:9" x14ac:dyDescent="0.25">
      <c r="I253" s="6"/>
    </row>
    <row r="254" spans="9:9" x14ac:dyDescent="0.25">
      <c r="I254" s="6"/>
    </row>
    <row r="255" spans="9:9" x14ac:dyDescent="0.25">
      <c r="I255" s="6"/>
    </row>
    <row r="256" spans="9:9" x14ac:dyDescent="0.25">
      <c r="I256" s="6"/>
    </row>
    <row r="257" spans="9:9" x14ac:dyDescent="0.25">
      <c r="I257" s="6"/>
    </row>
    <row r="258" spans="9:9" x14ac:dyDescent="0.25">
      <c r="I258" s="6"/>
    </row>
    <row r="259" spans="9:9" x14ac:dyDescent="0.25">
      <c r="I259" s="6"/>
    </row>
    <row r="260" spans="9:9" x14ac:dyDescent="0.25">
      <c r="I260" s="6"/>
    </row>
    <row r="261" spans="9:9" x14ac:dyDescent="0.25">
      <c r="I261" s="6"/>
    </row>
    <row r="262" spans="9:9" x14ac:dyDescent="0.25">
      <c r="I262" s="6"/>
    </row>
    <row r="263" spans="9:9" x14ac:dyDescent="0.25">
      <c r="I263" s="6"/>
    </row>
    <row r="264" spans="9:9" x14ac:dyDescent="0.25">
      <c r="I264" s="6"/>
    </row>
    <row r="265" spans="9:9" x14ac:dyDescent="0.25">
      <c r="I265" s="6"/>
    </row>
    <row r="266" spans="9:9" x14ac:dyDescent="0.25">
      <c r="I266" s="6"/>
    </row>
    <row r="267" spans="9:9" x14ac:dyDescent="0.25">
      <c r="I267" s="6"/>
    </row>
    <row r="268" spans="9:9" x14ac:dyDescent="0.25">
      <c r="I268" s="6"/>
    </row>
    <row r="269" spans="9:9" x14ac:dyDescent="0.25">
      <c r="I269" s="6"/>
    </row>
    <row r="270" spans="9:9" x14ac:dyDescent="0.25">
      <c r="I270" s="6"/>
    </row>
    <row r="271" spans="9:9" x14ac:dyDescent="0.25">
      <c r="I271" s="6"/>
    </row>
    <row r="272" spans="9:9" x14ac:dyDescent="0.25">
      <c r="I272" s="6"/>
    </row>
    <row r="273" spans="9:9" x14ac:dyDescent="0.25">
      <c r="I273" s="6"/>
    </row>
    <row r="274" spans="9:9" x14ac:dyDescent="0.25">
      <c r="I274" s="6"/>
    </row>
    <row r="275" spans="9:9" x14ac:dyDescent="0.25">
      <c r="I275" s="6"/>
    </row>
    <row r="276" spans="9:9" x14ac:dyDescent="0.25">
      <c r="I276" s="6"/>
    </row>
    <row r="277" spans="9:9" x14ac:dyDescent="0.25">
      <c r="I277" s="6"/>
    </row>
    <row r="278" spans="9:9" x14ac:dyDescent="0.25">
      <c r="I278" s="6"/>
    </row>
    <row r="279" spans="9:9" x14ac:dyDescent="0.25">
      <c r="I279" s="6"/>
    </row>
    <row r="280" spans="9:9" x14ac:dyDescent="0.25">
      <c r="I280" s="6"/>
    </row>
    <row r="281" spans="9:9" x14ac:dyDescent="0.25">
      <c r="I281" s="6"/>
    </row>
    <row r="282" spans="9:9" x14ac:dyDescent="0.25">
      <c r="I282" s="6"/>
    </row>
    <row r="283" spans="9:9" x14ac:dyDescent="0.25">
      <c r="I283" s="6"/>
    </row>
    <row r="284" spans="9:9" x14ac:dyDescent="0.25">
      <c r="I284" s="6"/>
    </row>
    <row r="285" spans="9:9" x14ac:dyDescent="0.25">
      <c r="I285" s="6"/>
    </row>
    <row r="286" spans="9:9" x14ac:dyDescent="0.25">
      <c r="I286" s="6"/>
    </row>
    <row r="287" spans="9:9" x14ac:dyDescent="0.25">
      <c r="I287" s="6"/>
    </row>
    <row r="288" spans="9:9" x14ac:dyDescent="0.25">
      <c r="I288" s="6"/>
    </row>
    <row r="289" spans="9:9" x14ac:dyDescent="0.25">
      <c r="I289" s="6"/>
    </row>
    <row r="290" spans="9:9" x14ac:dyDescent="0.25">
      <c r="I290" s="6"/>
    </row>
    <row r="291" spans="9:9" x14ac:dyDescent="0.25">
      <c r="I291" s="6"/>
    </row>
    <row r="292" spans="9:9" x14ac:dyDescent="0.25">
      <c r="I292" s="6"/>
    </row>
    <row r="293" spans="9:9" x14ac:dyDescent="0.25">
      <c r="I293" s="6"/>
    </row>
    <row r="294" spans="9:9" x14ac:dyDescent="0.25">
      <c r="I294" s="6"/>
    </row>
    <row r="295" spans="9:9" x14ac:dyDescent="0.25">
      <c r="I295" s="6"/>
    </row>
    <row r="296" spans="9:9" x14ac:dyDescent="0.25">
      <c r="I296" s="6"/>
    </row>
    <row r="297" spans="9:9" x14ac:dyDescent="0.25">
      <c r="I297" s="6"/>
    </row>
    <row r="298" spans="9:9" x14ac:dyDescent="0.25">
      <c r="I298" s="6"/>
    </row>
    <row r="299" spans="9:9" x14ac:dyDescent="0.25">
      <c r="I299" s="6"/>
    </row>
    <row r="300" spans="9:9" x14ac:dyDescent="0.25">
      <c r="I300" s="6"/>
    </row>
    <row r="301" spans="9:9" x14ac:dyDescent="0.25">
      <c r="I301" s="6"/>
    </row>
    <row r="302" spans="9:9" x14ac:dyDescent="0.25">
      <c r="I302" s="6"/>
    </row>
    <row r="303" spans="9:9" x14ac:dyDescent="0.25">
      <c r="I303" s="6"/>
    </row>
    <row r="304" spans="9:9" x14ac:dyDescent="0.25">
      <c r="I304" s="6"/>
    </row>
    <row r="305" spans="9:9" x14ac:dyDescent="0.25">
      <c r="I305" s="6"/>
    </row>
    <row r="306" spans="9:9" x14ac:dyDescent="0.25">
      <c r="I306" s="6"/>
    </row>
    <row r="307" spans="9:9" x14ac:dyDescent="0.25">
      <c r="I307" s="6"/>
    </row>
    <row r="308" spans="9:9" x14ac:dyDescent="0.25">
      <c r="I308" s="6"/>
    </row>
    <row r="309" spans="9:9" x14ac:dyDescent="0.25">
      <c r="I309" s="6"/>
    </row>
    <row r="310" spans="9:9" x14ac:dyDescent="0.25">
      <c r="I310" s="6"/>
    </row>
    <row r="311" spans="9:9" x14ac:dyDescent="0.25">
      <c r="I311" s="6"/>
    </row>
    <row r="312" spans="9:9" x14ac:dyDescent="0.25">
      <c r="I312" s="6"/>
    </row>
    <row r="313" spans="9:9" x14ac:dyDescent="0.25">
      <c r="I313" s="6"/>
    </row>
    <row r="314" spans="9:9" x14ac:dyDescent="0.25">
      <c r="I314" s="6"/>
    </row>
    <row r="315" spans="9:9" x14ac:dyDescent="0.25">
      <c r="I315" s="6"/>
    </row>
    <row r="316" spans="9:9" x14ac:dyDescent="0.25">
      <c r="I316" s="6"/>
    </row>
    <row r="317" spans="9:9" x14ac:dyDescent="0.25">
      <c r="I317" s="6"/>
    </row>
    <row r="318" spans="9:9" x14ac:dyDescent="0.25">
      <c r="I318" s="6"/>
    </row>
    <row r="319" spans="9:9" x14ac:dyDescent="0.25">
      <c r="I319" s="6"/>
    </row>
    <row r="320" spans="9:9" x14ac:dyDescent="0.25">
      <c r="I320" s="6"/>
    </row>
    <row r="321" spans="9:9" x14ac:dyDescent="0.25">
      <c r="I321" s="6"/>
    </row>
    <row r="322" spans="9:9" x14ac:dyDescent="0.25">
      <c r="I322" s="6"/>
    </row>
    <row r="323" spans="9:9" x14ac:dyDescent="0.25">
      <c r="I323" s="6"/>
    </row>
    <row r="324" spans="9:9" x14ac:dyDescent="0.25">
      <c r="I324" s="6"/>
    </row>
    <row r="325" spans="9:9" x14ac:dyDescent="0.25">
      <c r="I325" s="6"/>
    </row>
    <row r="326" spans="9:9" x14ac:dyDescent="0.25">
      <c r="I326" s="6"/>
    </row>
    <row r="327" spans="9:9" x14ac:dyDescent="0.25">
      <c r="I327" s="6"/>
    </row>
    <row r="328" spans="9:9" x14ac:dyDescent="0.25">
      <c r="I328" s="6"/>
    </row>
    <row r="329" spans="9:9" x14ac:dyDescent="0.25">
      <c r="I329" s="6"/>
    </row>
    <row r="330" spans="9:9" x14ac:dyDescent="0.25">
      <c r="I330" s="6"/>
    </row>
    <row r="331" spans="9:9" x14ac:dyDescent="0.25">
      <c r="I331" s="6"/>
    </row>
    <row r="332" spans="9:9" x14ac:dyDescent="0.25">
      <c r="I332" s="6"/>
    </row>
    <row r="333" spans="9:9" x14ac:dyDescent="0.25">
      <c r="I333" s="6"/>
    </row>
    <row r="334" spans="9:9" x14ac:dyDescent="0.25">
      <c r="I334" s="6"/>
    </row>
    <row r="335" spans="9:9" x14ac:dyDescent="0.25">
      <c r="I335" s="6"/>
    </row>
    <row r="336" spans="9:9" x14ac:dyDescent="0.25">
      <c r="I336" s="6"/>
    </row>
    <row r="337" spans="9:9" x14ac:dyDescent="0.25">
      <c r="I337" s="6"/>
    </row>
    <row r="338" spans="9:9" x14ac:dyDescent="0.25">
      <c r="I338" s="6"/>
    </row>
    <row r="339" spans="9:9" x14ac:dyDescent="0.25">
      <c r="I339" s="6"/>
    </row>
    <row r="340" spans="9:9" x14ac:dyDescent="0.25">
      <c r="I340" s="6"/>
    </row>
    <row r="341" spans="9:9" x14ac:dyDescent="0.25">
      <c r="I341" s="6"/>
    </row>
    <row r="342" spans="9:9" x14ac:dyDescent="0.25">
      <c r="I342" s="6"/>
    </row>
    <row r="343" spans="9:9" x14ac:dyDescent="0.25">
      <c r="I343" s="6"/>
    </row>
    <row r="344" spans="9:9" x14ac:dyDescent="0.25">
      <c r="I344" s="6"/>
    </row>
    <row r="345" spans="9:9" x14ac:dyDescent="0.25">
      <c r="I345" s="6"/>
    </row>
    <row r="346" spans="9:9" x14ac:dyDescent="0.25">
      <c r="I346" s="6"/>
    </row>
    <row r="347" spans="9:9" x14ac:dyDescent="0.25">
      <c r="I347" s="6"/>
    </row>
    <row r="348" spans="9:9" x14ac:dyDescent="0.25">
      <c r="I348" s="6"/>
    </row>
    <row r="349" spans="9:9" x14ac:dyDescent="0.25">
      <c r="I349" s="6"/>
    </row>
    <row r="350" spans="9:9" x14ac:dyDescent="0.25">
      <c r="I350" s="6"/>
    </row>
    <row r="351" spans="9:9" x14ac:dyDescent="0.25">
      <c r="I351" s="6"/>
    </row>
    <row r="352" spans="9:9" x14ac:dyDescent="0.25">
      <c r="I352" s="6"/>
    </row>
    <row r="353" spans="9:9" x14ac:dyDescent="0.25">
      <c r="I353" s="6"/>
    </row>
    <row r="354" spans="9:9" x14ac:dyDescent="0.25">
      <c r="I354" s="6"/>
    </row>
    <row r="355" spans="9:9" x14ac:dyDescent="0.25">
      <c r="I355" s="6"/>
    </row>
    <row r="356" spans="9:9" x14ac:dyDescent="0.25">
      <c r="I356" s="6"/>
    </row>
    <row r="357" spans="9:9" x14ac:dyDescent="0.25">
      <c r="I357" s="6"/>
    </row>
    <row r="358" spans="9:9" x14ac:dyDescent="0.25">
      <c r="I358" s="6"/>
    </row>
    <row r="359" spans="9:9" x14ac:dyDescent="0.25">
      <c r="I359" s="6"/>
    </row>
    <row r="360" spans="9:9" x14ac:dyDescent="0.25">
      <c r="I360" s="6"/>
    </row>
    <row r="361" spans="9:9" x14ac:dyDescent="0.25">
      <c r="I361" s="6"/>
    </row>
    <row r="362" spans="9:9" x14ac:dyDescent="0.25">
      <c r="I362" s="6"/>
    </row>
    <row r="363" spans="9:9" x14ac:dyDescent="0.25">
      <c r="I363" s="6"/>
    </row>
    <row r="364" spans="9:9" x14ac:dyDescent="0.25">
      <c r="I364" s="6"/>
    </row>
    <row r="365" spans="9:9" x14ac:dyDescent="0.25">
      <c r="I365" s="6"/>
    </row>
    <row r="366" spans="9:9" x14ac:dyDescent="0.25">
      <c r="I366" s="6"/>
    </row>
    <row r="367" spans="9:9" x14ac:dyDescent="0.25">
      <c r="I367" s="6"/>
    </row>
    <row r="368" spans="9:9" x14ac:dyDescent="0.25">
      <c r="I368" s="6"/>
    </row>
    <row r="369" spans="9:9" x14ac:dyDescent="0.25">
      <c r="I369" s="6"/>
    </row>
    <row r="370" spans="9:9" x14ac:dyDescent="0.25">
      <c r="I370" s="6"/>
    </row>
    <row r="371" spans="9:9" x14ac:dyDescent="0.25">
      <c r="I371" s="6"/>
    </row>
    <row r="372" spans="9:9" x14ac:dyDescent="0.25">
      <c r="I372" s="6"/>
    </row>
    <row r="373" spans="9:9" x14ac:dyDescent="0.25">
      <c r="I373" s="6"/>
    </row>
    <row r="374" spans="9:9" x14ac:dyDescent="0.25">
      <c r="I374" s="6"/>
    </row>
    <row r="375" spans="9:9" x14ac:dyDescent="0.25">
      <c r="I375" s="6"/>
    </row>
  </sheetData>
  <mergeCells count="1">
    <mergeCell ref="A14:G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1:L1"/>
  <sheetViews>
    <sheetView showGridLines="0" workbookViewId="0"/>
  </sheetViews>
  <sheetFormatPr baseColWidth="10" defaultColWidth="11.5703125" defaultRowHeight="12.75" x14ac:dyDescent="0.25"/>
  <cols>
    <col min="1" max="5" width="11.5703125" style="42"/>
    <col min="6" max="6" width="11.5703125" style="43"/>
    <col min="7" max="11" width="11.5703125" style="42"/>
    <col min="12" max="12" width="11.5703125" style="44"/>
    <col min="13" max="16384" width="11.5703125" style="42"/>
  </cols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Pimienta BTL</dc:creator>
  <cp:lastModifiedBy>Usuario</cp:lastModifiedBy>
  <cp:lastPrinted>2022-06-12T00:50:11Z</cp:lastPrinted>
  <dcterms:created xsi:type="dcterms:W3CDTF">2013-11-05T03:53:11Z</dcterms:created>
  <dcterms:modified xsi:type="dcterms:W3CDTF">2023-05-11T21:45:46Z</dcterms:modified>
</cp:coreProperties>
</file>