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27" i="1" l="1"/>
  <c r="F48" i="1"/>
  <c r="F47" i="1"/>
  <c r="F20" i="1"/>
  <c r="F38" i="1" s="1"/>
  <c r="F39" i="1" s="1"/>
  <c r="F21" i="1"/>
  <c r="F23" i="1"/>
  <c r="F24" i="1"/>
  <c r="F25" i="1"/>
  <c r="F28" i="1"/>
  <c r="F29" i="1"/>
  <c r="F31" i="1"/>
  <c r="F32" i="1"/>
  <c r="F33" i="1"/>
  <c r="F35" i="1"/>
  <c r="F36" i="1"/>
  <c r="F37" i="1"/>
  <c r="F19" i="1"/>
  <c r="F46" i="1" l="1"/>
  <c r="F45" i="1"/>
  <c r="F44" i="1"/>
  <c r="F43" i="1"/>
  <c r="F42" i="1"/>
  <c r="F49" i="1" s="1"/>
  <c r="F50" i="1" s="1"/>
</calcChain>
</file>

<file path=xl/sharedStrings.xml><?xml version="1.0" encoding="utf-8"?>
<sst xmlns="http://schemas.openxmlformats.org/spreadsheetml/2006/main" count="62" uniqueCount="50">
  <si>
    <t xml:space="preserve">Fecha: </t>
  </si>
  <si>
    <t>986636584 - 986183519</t>
  </si>
  <si>
    <r>
      <rPr>
        <b/>
        <sz val="10"/>
        <color theme="1"/>
        <rFont val="Arial"/>
        <family val="2"/>
      </rPr>
      <t>Área</t>
    </r>
    <r>
      <rPr>
        <sz val="10"/>
        <color theme="1"/>
        <rFont val="Arial"/>
        <family val="2"/>
      </rPr>
      <t xml:space="preserve"> :</t>
    </r>
  </si>
  <si>
    <t>DESCRIPCION</t>
  </si>
  <si>
    <t>Item</t>
  </si>
  <si>
    <t>Consideraciones:</t>
  </si>
  <si>
    <t>Telefonos:</t>
  </si>
  <si>
    <t>COSTO TOTAL SIN IGV (INCLUYE PINTURA)</t>
  </si>
  <si>
    <t xml:space="preserve"> </t>
  </si>
  <si>
    <t>Trapo idustrial</t>
  </si>
  <si>
    <t>C°x M2- Limpieza Manual Mecanica</t>
  </si>
  <si>
    <t>galon</t>
  </si>
  <si>
    <t>kilogramo</t>
  </si>
  <si>
    <t>CANT.</t>
  </si>
  <si>
    <t>C° Unit.</t>
  </si>
  <si>
    <t>Total</t>
  </si>
  <si>
    <t>Unid Medida</t>
  </si>
  <si>
    <t>COSTO DE PINTURAS  PARA RECUBRIMIENTO</t>
  </si>
  <si>
    <t>Cant.Unit ó M2</t>
  </si>
  <si>
    <t xml:space="preserve">Estimados sírvanse a revisar nuestra propuesta de cotización:                </t>
  </si>
  <si>
    <t xml:space="preserve">PRECIO TOTAL (S/ ) </t>
  </si>
  <si>
    <t>Limpiza manual mecanica (RESANES EN ZONAS AFECTADAS) DE PAREDES Y TECHO</t>
  </si>
  <si>
    <t>13 de Enero de 2021</t>
  </si>
  <si>
    <t>PESQUERA ALTAIR S.A.C</t>
  </si>
  <si>
    <t>MUELLE</t>
  </si>
  <si>
    <t>Ing. Armando Suarez</t>
  </si>
  <si>
    <t>Pintado en zona de muelle</t>
  </si>
  <si>
    <t>PINTADO DE  CASETA (interior y exterior)</t>
  </si>
  <si>
    <t>Aplicación de pintura base</t>
  </si>
  <si>
    <t>aplicación de pintura acabado (general)</t>
  </si>
  <si>
    <t>Aplicación de pintura base (desmanche)</t>
  </si>
  <si>
    <t>Limpieza manual mecanica con picota, espatula y amoladora</t>
  </si>
  <si>
    <t>Aplicación de pintura acabado</t>
  </si>
  <si>
    <t>PINTADO DE BITAS (8  GRANDES )</t>
  </si>
  <si>
    <t>PINTADO DE TUBO PARANTE BASE DE PANTALLA LED(3 UNIDADES)</t>
  </si>
  <si>
    <t>Limpieza manual mecanica</t>
  </si>
  <si>
    <t>Aplicación de pintura (acabado)</t>
  </si>
  <si>
    <t>PINTADO DE ESTRUCTURA , BASE TE TANQUE DE AGUA, ESCALERA</t>
  </si>
  <si>
    <t>Aplicación de pintura (base)</t>
  </si>
  <si>
    <t>PINTADO DE MOTOR , ESCALERA  Y 5 ML BARANDA</t>
  </si>
  <si>
    <t>anticorrosivo jet 62 epoxico</t>
  </si>
  <si>
    <t>jet esmalte durapox  amarillo epoxico</t>
  </si>
  <si>
    <t>jet esmalte durapox azul naval epoxico</t>
  </si>
  <si>
    <t xml:space="preserve">jet esmalte durapox blanco </t>
  </si>
  <si>
    <t>diluyente jetpoxy 90</t>
  </si>
  <si>
    <t>thinner acrlico</t>
  </si>
  <si>
    <t xml:space="preserve">Cliente: </t>
  </si>
  <si>
    <t xml:space="preserve">Contacto: </t>
  </si>
  <si>
    <t>COSTO TOTAL SIN PINTURA (CON REAJUSTE)</t>
  </si>
  <si>
    <t xml:space="preserve">COSTO TOTAL SIN PINTURA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</si>
</sst>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.&quot;#,##0.00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i/>
      <sz val="10"/>
      <color theme="1"/>
      <name val="Arial"/>
      <family val="2"/>
    </font>
    <font>
      <b/>
      <sz val="11"/>
      <color theme="0"/>
      <name val="Arial"/>
      <family val="2"/>
    </font>
    <font>
      <b/>
      <sz val="7"/>
      <color theme="1"/>
      <name val="Arial"/>
      <family val="2"/>
    </font>
    <font>
      <b/>
      <sz val="7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3" xfId="0" applyFont="1" applyBorder="1"/>
    <xf numFmtId="0" fontId="2" fillId="0" borderId="6" xfId="0" applyFont="1" applyBorder="1"/>
    <xf numFmtId="0" fontId="3" fillId="0" borderId="0" xfId="0" applyFont="1" applyAlignment="1">
      <alignment horizontal="center" vertical="center"/>
    </xf>
    <xf numFmtId="0" fontId="2" fillId="0" borderId="8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" fontId="2" fillId="0" borderId="0" xfId="0" applyNumberFormat="1" applyFont="1" applyBorder="1"/>
    <xf numFmtId="0" fontId="0" fillId="0" borderId="0" xfId="0" applyBorder="1"/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horizontal="right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2" fillId="0" borderId="0" xfId="0" applyFont="1"/>
    <xf numFmtId="0" fontId="11" fillId="0" borderId="0" xfId="0" applyFont="1" applyBorder="1" applyAlignment="1">
      <alignment horizontal="center"/>
    </xf>
    <xf numFmtId="0" fontId="11" fillId="0" borderId="8" xfId="0" applyFont="1" applyBorder="1"/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4" fontId="3" fillId="2" borderId="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/>
    <xf numFmtId="0" fontId="15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4" fillId="4" borderId="3" xfId="0" applyFont="1" applyFill="1" applyBorder="1" applyAlignment="1">
      <alignment vertical="center"/>
    </xf>
    <xf numFmtId="0" fontId="5" fillId="4" borderId="0" xfId="0" applyFont="1" applyFill="1"/>
    <xf numFmtId="0" fontId="17" fillId="4" borderId="3" xfId="0" applyFont="1" applyFill="1" applyBorder="1" applyAlignment="1">
      <alignment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1" fillId="0" borderId="13" xfId="0" applyFont="1" applyBorder="1" applyAlignment="1">
      <alignment horizontal="right" vertical="center"/>
    </xf>
    <xf numFmtId="164" fontId="8" fillId="3" borderId="12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2" xfId="0" applyFont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13" fillId="0" borderId="0" xfId="0" applyFont="1" applyAlignment="1">
      <alignment horizontal="left"/>
    </xf>
    <xf numFmtId="4" fontId="1" fillId="2" borderId="10" xfId="0" applyNumberFormat="1" applyFont="1" applyFill="1" applyBorder="1" applyAlignment="1">
      <alignment horizontal="right"/>
    </xf>
    <xf numFmtId="164" fontId="6" fillId="3" borderId="4" xfId="0" applyNumberFormat="1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116652</xdr:colOff>
      <xdr:row>0</xdr:row>
      <xdr:rowOff>93025</xdr:rowOff>
    </xdr:from>
    <xdr:to>
      <xdr:col>1</xdr:col>
      <xdr:colOff>609600</xdr:colOff>
      <xdr:row>6</xdr:row>
      <xdr:rowOff>7606</xdr:rowOff>
    </xdr:to>
    <xdr:pic>
      <xdr:nvPicPr>
        <xdr:cNvPr id="2" name="Imagen 10" descr="C:\BILHA\CASBEL\LOGO CASBE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52" y="93025"/>
          <a:ext cx="1054923" cy="1057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609601</xdr:colOff>
      <xdr:row>0</xdr:row>
      <xdr:rowOff>95250</xdr:rowOff>
    </xdr:from>
    <xdr:to>
      <xdr:col>3</xdr:col>
      <xdr:colOff>433137</xdr:colOff>
      <xdr:row>6</xdr:row>
      <xdr:rowOff>151842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6" y="95250"/>
          <a:ext cx="4133849" cy="1199592"/>
        </a:xfrm>
        <a:prstGeom prst="rect">
          <a:avLst/>
        </a:prstGeom>
      </xdr:spPr>
    </xdr:pic>
    <xdr:clientData/>
  </xdr:twoCellAnchor>
  <xdr:twoCellAnchor>
    <xdr:from>
      <xdr:col>0</xdr:col>
      <xdr:colOff>110558</xdr:colOff>
      <xdr:row>6</xdr:row>
      <xdr:rowOff>178594</xdr:rowOff>
    </xdr:from>
    <xdr:to>
      <xdr:col>5</xdr:col>
      <xdr:colOff>895350</xdr:colOff>
      <xdr:row>6</xdr:row>
      <xdr:rowOff>180975</xdr:rowOff>
    </xdr:to>
    <xdr:cxnSp macro="">
      <xdr:nvCxnSpPr>
        <xdr:cNvPr id="5" name="Conector recto 4"/>
        <xdr:cNvCxnSpPr/>
      </xdr:nvCxnSpPr>
      <xdr:spPr>
        <a:xfrm>
          <a:off x="110558" y="1321594"/>
          <a:ext cx="5613967" cy="2381"/>
        </a:xfrm>
        <a:prstGeom prst="line">
          <a:avLst/>
        </a:prstGeom>
        <a:ln w="66675" cmpd="thinThick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29936</xdr:colOff>
      <xdr:row>7</xdr:row>
      <xdr:rowOff>103074</xdr:rowOff>
    </xdr:from>
    <xdr:to>
      <xdr:col>4</xdr:col>
      <xdr:colOff>653823</xdr:colOff>
      <xdr:row>9</xdr:row>
      <xdr:rowOff>38100</xdr:rowOff>
    </xdr:to>
    <xdr:sp macro="" textlink="">
      <xdr:nvSpPr>
        <xdr:cNvPr id="7" name="CuadroTexto 6"/>
        <xdr:cNvSpPr txBox="1"/>
      </xdr:nvSpPr>
      <xdr:spPr>
        <a:xfrm>
          <a:off x="29936" y="1436574"/>
          <a:ext cx="4691062" cy="316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COTIZACIÓN POR SERVICIO</a:t>
          </a:r>
          <a:endParaRPr lang="es-PE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221229</xdr:colOff>
      <xdr:row>7</xdr:row>
      <xdr:rowOff>102129</xdr:rowOff>
    </xdr:from>
    <xdr:to>
      <xdr:col>5</xdr:col>
      <xdr:colOff>441325</xdr:colOff>
      <xdr:row>9</xdr:row>
      <xdr:rowOff>123560</xdr:rowOff>
    </xdr:to>
    <xdr:sp macro="" textlink="">
      <xdr:nvSpPr>
        <xdr:cNvPr id="8" name="Rectángulo 7"/>
        <xdr:cNvSpPr/>
      </xdr:nvSpPr>
      <xdr:spPr>
        <a:xfrm>
          <a:off x="4288404" y="1435629"/>
          <a:ext cx="877321" cy="440531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60325"/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2000" b="1"/>
            <a:t> 012</a:t>
          </a:r>
        </a:p>
      </xdr:txBody>
    </xdr:sp>
    <xdr:clientData/>
  </xdr:twoCellAnchor>
  <xdr:twoCellAnchor>
    <xdr:from>
      <xdr:col>0</xdr:col>
      <xdr:colOff>25513</xdr:colOff>
      <xdr:row>53</xdr:row>
      <xdr:rowOff>48985</xdr:rowOff>
    </xdr:from>
    <xdr:to>
      <xdr:col>6</xdr:col>
      <xdr:colOff>0</xdr:colOff>
      <xdr:row>63</xdr:row>
      <xdr:rowOff>161925</xdr:rowOff>
    </xdr:to>
    <xdr:sp macro="" textlink="">
      <xdr:nvSpPr>
        <xdr:cNvPr id="4" name="CuadroTexto 3"/>
        <xdr:cNvSpPr txBox="1"/>
      </xdr:nvSpPr>
      <xdr:spPr>
        <a:xfrm>
          <a:off x="25513" y="14507935"/>
          <a:ext cx="5556137" cy="2084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200" b="1"/>
            <a:t>-</a:t>
          </a:r>
          <a:r>
            <a:rPr lang="es-PE" sz="1200" b="1" baseline="0"/>
            <a:t> </a:t>
          </a:r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Los</a:t>
          </a:r>
          <a:r>
            <a:rPr lang="es-PE" sz="1050" i="1" baseline="0">
              <a:latin typeface="Arial" panose="020B0604020202020204" pitchFamily="34" charset="0"/>
              <a:cs typeface="Arial" panose="020B0604020202020204" pitchFamily="34" charset="0"/>
            </a:rPr>
            <a:t> precios indicados </a:t>
          </a:r>
          <a:r>
            <a:rPr lang="es-PE" sz="1050" b="1" i="1" baseline="0">
              <a:latin typeface="Arial" panose="020B0604020202020204" pitchFamily="34" charset="0"/>
              <a:cs typeface="Arial" panose="020B0604020202020204" pitchFamily="34" charset="0"/>
            </a:rPr>
            <a:t>no incluyen I.G.V.</a:t>
          </a:r>
        </a:p>
        <a:p>
          <a:r>
            <a:rPr lang="es-PE" sz="1050" b="1" i="1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s-PE" sz="1050" b="0" i="1" baseline="0">
              <a:latin typeface="Arial" panose="020B0604020202020204" pitchFamily="34" charset="0"/>
              <a:cs typeface="Arial" panose="020B0604020202020204" pitchFamily="34" charset="0"/>
            </a:rPr>
            <a:t>Para los servicios a todo costo se requiere el 50% en calidad de adelanto.</a:t>
          </a:r>
        </a:p>
        <a:p>
          <a:r>
            <a:rPr lang="es-PE" sz="1050" b="1" i="1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s-PE" sz="1050" b="0" i="1" baseline="0">
              <a:latin typeface="Arial" panose="020B0604020202020204" pitchFamily="34" charset="0"/>
              <a:cs typeface="Arial" panose="020B0604020202020204" pitchFamily="34" charset="0"/>
            </a:rPr>
            <a:t>La empresa contratista pone en obra (herramientas, maquinaria y equipo, personal calificado con sus respectivos implementos de seguridad Epps)</a:t>
          </a:r>
          <a:r>
            <a:rPr lang="es-ES" sz="1050" b="1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s-ES" sz="1050" b="0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presente cotización es valida durante los próximos 03 días.</a:t>
          </a:r>
          <a:endParaRPr lang="es-ES" sz="1050" b="1" i="1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050" b="1" i="1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PE" sz="105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5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Esperamos su pronta respuesta; nos ponemos a disposición para cualquier consulta</a:t>
          </a:r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endParaRPr lang="es-ES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ADMINISTRACION DE CASBEL S.A.C. </a:t>
          </a: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¡Dios le bendiga! </a:t>
          </a:r>
          <a:endParaRPr lang="es-P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000" b="1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 sz="10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39" zoomScale="114" zoomScaleNormal="70" zoomScalePageLayoutView="68" workbookViewId="0">
      <selection activeCell="G40" sqref="G40"/>
    </sheetView>
  </sheetViews>
  <sheetFormatPr baseColWidth="10" defaultColWidth="9.140625" defaultRowHeight="15" x14ac:dyDescent="0.25"/>
  <cols>
    <col min="1" max="1" width="7.28515625" style="54" customWidth="1"/>
    <col min="2" max="2" width="29.7109375" customWidth="1"/>
    <col min="3" max="3" width="35" customWidth="1"/>
    <col min="4" max="4" width="7.5703125" customWidth="1"/>
    <col min="5" max="5" width="9.85546875" customWidth="1"/>
    <col min="6" max="6" width="12.7109375" customWidth="1"/>
    <col min="7" max="7" width="8.7109375" customWidth="1"/>
  </cols>
  <sheetData>
    <row r="1" spans="1:7" x14ac:dyDescent="0.25">
      <c r="A1" s="86"/>
      <c r="B1" s="86"/>
    </row>
    <row r="2" spans="1:7" x14ac:dyDescent="0.25">
      <c r="A2" s="86"/>
      <c r="B2" s="86"/>
    </row>
    <row r="3" spans="1:7" x14ac:dyDescent="0.25">
      <c r="A3" s="86"/>
      <c r="B3" s="86"/>
    </row>
    <row r="4" spans="1:7" x14ac:dyDescent="0.25">
      <c r="A4" s="86"/>
      <c r="B4" s="86"/>
    </row>
    <row r="5" spans="1:7" x14ac:dyDescent="0.25">
      <c r="A5" s="86"/>
      <c r="B5" s="86"/>
    </row>
    <row r="6" spans="1:7" x14ac:dyDescent="0.25">
      <c r="A6" s="86"/>
      <c r="B6" s="86"/>
    </row>
    <row r="7" spans="1:7" x14ac:dyDescent="0.25">
      <c r="A7" s="86"/>
      <c r="B7" s="86"/>
    </row>
    <row r="9" spans="1:7" ht="18" customHeight="1" x14ac:dyDescent="0.25"/>
    <row r="10" spans="1:7" ht="12" customHeight="1" x14ac:dyDescent="0.25"/>
    <row r="11" spans="1:7" ht="10.5" customHeight="1" x14ac:dyDescent="0.25"/>
    <row r="12" spans="1:7" s="19" customFormat="1" ht="20.25" customHeight="1" x14ac:dyDescent="0.25">
      <c r="A12" s="55" t="s">
        <v>0</v>
      </c>
      <c r="B12" s="16" t="s">
        <v>22</v>
      </c>
      <c r="C12" s="16"/>
      <c r="D12" s="20" t="s">
        <v>6</v>
      </c>
      <c r="E12" s="18" t="s">
        <v>1</v>
      </c>
      <c r="F12" s="24"/>
    </row>
    <row r="13" spans="1:7" s="19" customFormat="1" ht="13.5" customHeight="1" x14ac:dyDescent="0.25">
      <c r="A13" s="26" t="s">
        <v>46</v>
      </c>
      <c r="B13" s="18" t="s">
        <v>23</v>
      </c>
      <c r="C13" s="18"/>
      <c r="D13" s="18"/>
      <c r="E13" s="18"/>
      <c r="F13" s="24"/>
    </row>
    <row r="14" spans="1:7" s="19" customFormat="1" ht="20.25" customHeight="1" x14ac:dyDescent="0.25">
      <c r="A14" s="56" t="s">
        <v>47</v>
      </c>
      <c r="B14" s="18" t="s">
        <v>25</v>
      </c>
      <c r="C14" s="18"/>
      <c r="D14" s="17" t="s">
        <v>2</v>
      </c>
      <c r="E14" s="18" t="s">
        <v>24</v>
      </c>
      <c r="F14" s="24"/>
    </row>
    <row r="15" spans="1:7" s="35" customFormat="1" ht="15.75" customHeight="1" x14ac:dyDescent="0.2">
      <c r="A15" s="89" t="s">
        <v>19</v>
      </c>
      <c r="B15" s="89"/>
      <c r="C15" s="89"/>
      <c r="D15" s="89"/>
      <c r="E15" s="89"/>
      <c r="F15" s="89"/>
      <c r="G15" s="41"/>
    </row>
    <row r="16" spans="1:7" s="31" customFormat="1" ht="47.25" customHeight="1" x14ac:dyDescent="0.25">
      <c r="A16" s="29" t="s">
        <v>4</v>
      </c>
      <c r="B16" s="87" t="s">
        <v>3</v>
      </c>
      <c r="C16" s="87"/>
      <c r="D16" s="10" t="s">
        <v>18</v>
      </c>
      <c r="E16" s="10" t="s">
        <v>10</v>
      </c>
      <c r="F16" s="10" t="s">
        <v>20</v>
      </c>
      <c r="G16" s="30"/>
    </row>
    <row r="17" spans="1:8" s="31" customFormat="1" ht="24" customHeight="1" x14ac:dyDescent="0.25">
      <c r="A17" s="90" t="s">
        <v>26</v>
      </c>
      <c r="B17" s="91"/>
      <c r="C17" s="91"/>
      <c r="D17" s="91"/>
      <c r="E17" s="91"/>
      <c r="F17" s="92"/>
      <c r="G17" s="30"/>
    </row>
    <row r="18" spans="1:8" ht="20.25" customHeight="1" x14ac:dyDescent="0.25">
      <c r="A18" s="7">
        <v>1</v>
      </c>
      <c r="B18" s="8" t="s">
        <v>27</v>
      </c>
      <c r="C18" s="4"/>
      <c r="D18" s="9"/>
      <c r="E18" s="4"/>
      <c r="F18" s="15"/>
      <c r="G18" s="5"/>
    </row>
    <row r="19" spans="1:8" s="35" customFormat="1" ht="29.25" customHeight="1" x14ac:dyDescent="0.2">
      <c r="A19" s="57"/>
      <c r="B19" s="88" t="s">
        <v>21</v>
      </c>
      <c r="C19" s="88"/>
      <c r="D19" s="33">
        <v>1</v>
      </c>
      <c r="E19" s="33">
        <v>200</v>
      </c>
      <c r="F19" s="34">
        <f>+D19*E19</f>
        <v>200</v>
      </c>
      <c r="G19" s="5"/>
    </row>
    <row r="20" spans="1:8" s="39" customFormat="1" ht="15.75" customHeight="1" x14ac:dyDescent="0.25">
      <c r="A20" s="58"/>
      <c r="B20" s="38" t="s">
        <v>30</v>
      </c>
      <c r="C20" s="42"/>
      <c r="D20" s="33">
        <v>1</v>
      </c>
      <c r="E20" s="33">
        <v>100</v>
      </c>
      <c r="F20" s="34">
        <f t="shared" ref="F20:F37" si="0">+D20*E20</f>
        <v>100</v>
      </c>
      <c r="G20" s="5"/>
    </row>
    <row r="21" spans="1:8" s="35" customFormat="1" ht="15.75" customHeight="1" x14ac:dyDescent="0.2">
      <c r="A21" s="57"/>
      <c r="B21" s="32" t="s">
        <v>29</v>
      </c>
      <c r="C21" s="32"/>
      <c r="D21" s="36">
        <v>1</v>
      </c>
      <c r="E21" s="36">
        <v>100</v>
      </c>
      <c r="F21" s="34">
        <f t="shared" si="0"/>
        <v>100</v>
      </c>
      <c r="G21" s="5"/>
    </row>
    <row r="22" spans="1:8" s="1" customFormat="1" ht="22.5" customHeight="1" x14ac:dyDescent="0.2">
      <c r="A22" s="57">
        <v>2</v>
      </c>
      <c r="B22" s="52" t="s">
        <v>33</v>
      </c>
      <c r="C22" s="32"/>
      <c r="D22" s="36"/>
      <c r="E22" s="36"/>
      <c r="F22" s="34"/>
    </row>
    <row r="23" spans="1:8" s="19" customFormat="1" ht="15.75" customHeight="1" x14ac:dyDescent="0.2">
      <c r="A23" s="57"/>
      <c r="B23" s="32" t="s">
        <v>31</v>
      </c>
      <c r="C23" s="32"/>
      <c r="D23" s="36">
        <v>8</v>
      </c>
      <c r="E23" s="36">
        <v>50</v>
      </c>
      <c r="F23" s="34">
        <f t="shared" si="0"/>
        <v>400</v>
      </c>
    </row>
    <row r="24" spans="1:8" s="28" customFormat="1" ht="15.75" customHeight="1" x14ac:dyDescent="0.2">
      <c r="A24" s="57"/>
      <c r="B24" s="32" t="s">
        <v>28</v>
      </c>
      <c r="C24" s="32"/>
      <c r="D24" s="36">
        <v>8</v>
      </c>
      <c r="E24" s="36">
        <v>20</v>
      </c>
      <c r="F24" s="34">
        <f t="shared" si="0"/>
        <v>160</v>
      </c>
    </row>
    <row r="25" spans="1:8" s="50" customFormat="1" ht="15.75" customHeight="1" x14ac:dyDescent="0.2">
      <c r="A25" s="57"/>
      <c r="B25" s="32" t="s">
        <v>32</v>
      </c>
      <c r="C25" s="32"/>
      <c r="D25" s="36">
        <v>8</v>
      </c>
      <c r="E25" s="36">
        <v>20</v>
      </c>
      <c r="F25" s="34">
        <f t="shared" si="0"/>
        <v>160</v>
      </c>
    </row>
    <row r="26" spans="1:8" s="50" customFormat="1" ht="23.25" customHeight="1" x14ac:dyDescent="0.2">
      <c r="A26" s="57">
        <v>3</v>
      </c>
      <c r="B26" s="52" t="s">
        <v>34</v>
      </c>
      <c r="C26" s="32"/>
      <c r="D26" s="36"/>
      <c r="E26" s="36"/>
      <c r="F26" s="34"/>
    </row>
    <row r="27" spans="1:8" s="19" customFormat="1" ht="15.75" customHeight="1" x14ac:dyDescent="0.2">
      <c r="A27" s="57"/>
      <c r="B27" s="45" t="s">
        <v>35</v>
      </c>
      <c r="C27" s="32"/>
      <c r="D27" s="36">
        <v>3</v>
      </c>
      <c r="E27" s="36">
        <v>50</v>
      </c>
      <c r="F27" s="34">
        <f>+D27*E27</f>
        <v>150</v>
      </c>
    </row>
    <row r="28" spans="1:8" s="19" customFormat="1" ht="15.75" customHeight="1" x14ac:dyDescent="0.25">
      <c r="A28" s="57"/>
      <c r="B28" s="32" t="s">
        <v>38</v>
      </c>
      <c r="C28" s="32"/>
      <c r="D28" s="36">
        <v>3</v>
      </c>
      <c r="E28" s="36">
        <v>10</v>
      </c>
      <c r="F28" s="34">
        <f t="shared" si="0"/>
        <v>30</v>
      </c>
      <c r="G28"/>
      <c r="H28"/>
    </row>
    <row r="29" spans="1:8" ht="15.75" customHeight="1" x14ac:dyDescent="0.25">
      <c r="A29" s="57"/>
      <c r="B29" s="32" t="s">
        <v>36</v>
      </c>
      <c r="C29" s="32"/>
      <c r="D29" s="36">
        <v>3</v>
      </c>
      <c r="E29" s="36">
        <v>10</v>
      </c>
      <c r="F29" s="34">
        <f t="shared" si="0"/>
        <v>30</v>
      </c>
    </row>
    <row r="30" spans="1:8" ht="24" customHeight="1" x14ac:dyDescent="0.25">
      <c r="A30" s="57">
        <v>4</v>
      </c>
      <c r="B30" s="52" t="s">
        <v>37</v>
      </c>
      <c r="C30" s="32"/>
      <c r="D30" s="36"/>
      <c r="E30" s="36"/>
      <c r="F30" s="34"/>
    </row>
    <row r="31" spans="1:8" ht="15.75" customHeight="1" x14ac:dyDescent="0.25">
      <c r="A31" s="57"/>
      <c r="B31" s="38" t="s">
        <v>35</v>
      </c>
      <c r="C31" s="42"/>
      <c r="D31" s="36">
        <v>1</v>
      </c>
      <c r="E31" s="36">
        <v>300</v>
      </c>
      <c r="F31" s="34">
        <f t="shared" si="0"/>
        <v>300</v>
      </c>
    </row>
    <row r="32" spans="1:8" ht="15.75" customHeight="1" x14ac:dyDescent="0.25">
      <c r="A32" s="57"/>
      <c r="B32" s="32" t="s">
        <v>38</v>
      </c>
      <c r="C32" s="32"/>
      <c r="D32" s="36">
        <v>1</v>
      </c>
      <c r="E32" s="36">
        <v>150</v>
      </c>
      <c r="F32" s="34">
        <f t="shared" si="0"/>
        <v>150</v>
      </c>
    </row>
    <row r="33" spans="1:8" ht="15.75" customHeight="1" x14ac:dyDescent="0.25">
      <c r="A33" s="57"/>
      <c r="B33" s="32" t="s">
        <v>36</v>
      </c>
      <c r="C33" s="32"/>
      <c r="D33" s="36">
        <v>1</v>
      </c>
      <c r="E33" s="36">
        <v>150</v>
      </c>
      <c r="F33" s="34">
        <f t="shared" si="0"/>
        <v>150</v>
      </c>
    </row>
    <row r="34" spans="1:8" ht="24" customHeight="1" x14ac:dyDescent="0.25">
      <c r="A34" s="57">
        <v>5</v>
      </c>
      <c r="B34" s="52" t="s">
        <v>39</v>
      </c>
      <c r="C34" s="32"/>
      <c r="D34" s="36"/>
      <c r="E34" s="36"/>
      <c r="F34" s="34"/>
    </row>
    <row r="35" spans="1:8" ht="15.75" customHeight="1" x14ac:dyDescent="0.25">
      <c r="A35" s="57"/>
      <c r="B35" s="32" t="s">
        <v>35</v>
      </c>
      <c r="C35" s="32"/>
      <c r="D35" s="36">
        <v>1</v>
      </c>
      <c r="E35" s="36">
        <v>200</v>
      </c>
      <c r="F35" s="34">
        <f t="shared" si="0"/>
        <v>200</v>
      </c>
    </row>
    <row r="36" spans="1:8" ht="15.75" customHeight="1" x14ac:dyDescent="0.25">
      <c r="A36" s="57"/>
      <c r="B36" s="32" t="s">
        <v>38</v>
      </c>
      <c r="C36" s="32"/>
      <c r="D36" s="36">
        <v>1</v>
      </c>
      <c r="E36" s="36">
        <v>100</v>
      </c>
      <c r="F36" s="34">
        <f t="shared" si="0"/>
        <v>100</v>
      </c>
    </row>
    <row r="37" spans="1:8" ht="15.75" customHeight="1" x14ac:dyDescent="0.25">
      <c r="A37" s="72"/>
      <c r="B37" s="37" t="s">
        <v>36</v>
      </c>
      <c r="C37" s="37"/>
      <c r="D37" s="73">
        <v>1</v>
      </c>
      <c r="E37" s="73">
        <v>100</v>
      </c>
      <c r="F37" s="74">
        <f t="shared" si="0"/>
        <v>100</v>
      </c>
    </row>
    <row r="38" spans="1:8" ht="23.25" customHeight="1" x14ac:dyDescent="0.25">
      <c r="A38" s="60"/>
      <c r="B38" s="6"/>
      <c r="C38" s="6"/>
      <c r="D38" s="68"/>
      <c r="E38" s="69" t="s">
        <v>49</v>
      </c>
      <c r="F38" s="70">
        <f>SUM(F19:F37)</f>
        <v>2330</v>
      </c>
    </row>
    <row r="39" spans="1:8" ht="23.25" customHeight="1" x14ac:dyDescent="0.25">
      <c r="A39" s="60"/>
      <c r="B39" s="6"/>
      <c r="C39" s="6"/>
      <c r="D39" s="68"/>
      <c r="E39" s="69" t="s">
        <v>48</v>
      </c>
      <c r="F39" s="70">
        <f>+F38-400</f>
        <v>1930</v>
      </c>
    </row>
    <row r="40" spans="1:8" ht="30" customHeight="1" x14ac:dyDescent="0.25">
      <c r="A40" s="63" t="s">
        <v>17</v>
      </c>
      <c r="B40" s="64"/>
      <c r="C40" s="65"/>
      <c r="D40" s="66"/>
      <c r="E40" s="65"/>
      <c r="F40" s="67"/>
    </row>
    <row r="41" spans="1:8" x14ac:dyDescent="0.25">
      <c r="A41" s="84" t="s">
        <v>3</v>
      </c>
      <c r="B41" s="85"/>
      <c r="C41" s="27" t="s">
        <v>16</v>
      </c>
      <c r="D41" s="27" t="s">
        <v>13</v>
      </c>
      <c r="E41" s="27" t="s">
        <v>14</v>
      </c>
      <c r="F41" s="40" t="s">
        <v>15</v>
      </c>
    </row>
    <row r="42" spans="1:8" x14ac:dyDescent="0.25">
      <c r="A42" s="79" t="s">
        <v>40</v>
      </c>
      <c r="B42" s="80"/>
      <c r="C42" s="75" t="s">
        <v>11</v>
      </c>
      <c r="D42" s="76">
        <v>6</v>
      </c>
      <c r="E42" s="77">
        <v>160</v>
      </c>
      <c r="F42" s="78">
        <f t="shared" ref="F42:F48" si="1">+E42*D42</f>
        <v>960</v>
      </c>
    </row>
    <row r="43" spans="1:8" s="13" customFormat="1" ht="20.25" customHeight="1" x14ac:dyDescent="0.25">
      <c r="A43" s="51" t="s">
        <v>41</v>
      </c>
      <c r="B43" s="48"/>
      <c r="C43" s="46" t="s">
        <v>11</v>
      </c>
      <c r="D43" s="47">
        <v>4</v>
      </c>
      <c r="E43" s="48">
        <v>180</v>
      </c>
      <c r="F43" s="49">
        <f t="shared" si="1"/>
        <v>720</v>
      </c>
    </row>
    <row r="44" spans="1:8" x14ac:dyDescent="0.25">
      <c r="A44" s="51" t="s">
        <v>42</v>
      </c>
      <c r="B44" s="48"/>
      <c r="C44" s="46" t="s">
        <v>11</v>
      </c>
      <c r="D44" s="47">
        <v>2</v>
      </c>
      <c r="E44" s="48">
        <v>180</v>
      </c>
      <c r="F44" s="49">
        <f t="shared" si="1"/>
        <v>360</v>
      </c>
    </row>
    <row r="45" spans="1:8" x14ac:dyDescent="0.25">
      <c r="A45" s="22" t="s">
        <v>43</v>
      </c>
      <c r="B45" s="14"/>
      <c r="C45" s="21" t="s">
        <v>11</v>
      </c>
      <c r="D45" s="25">
        <v>1</v>
      </c>
      <c r="E45" s="14">
        <v>180</v>
      </c>
      <c r="F45" s="43">
        <f t="shared" si="1"/>
        <v>180</v>
      </c>
    </row>
    <row r="46" spans="1:8" x14ac:dyDescent="0.25">
      <c r="A46" s="22" t="s">
        <v>9</v>
      </c>
      <c r="B46" s="14"/>
      <c r="C46" s="21" t="s">
        <v>12</v>
      </c>
      <c r="D46" s="25">
        <v>4</v>
      </c>
      <c r="E46" s="14">
        <v>7</v>
      </c>
      <c r="F46" s="43">
        <f t="shared" si="1"/>
        <v>28</v>
      </c>
      <c r="H46">
        <v>1</v>
      </c>
    </row>
    <row r="47" spans="1:8" x14ac:dyDescent="0.25">
      <c r="A47" s="22" t="s">
        <v>44</v>
      </c>
      <c r="B47" s="14"/>
      <c r="C47" s="21" t="s">
        <v>11</v>
      </c>
      <c r="D47" s="25">
        <v>2</v>
      </c>
      <c r="E47" s="14">
        <v>80</v>
      </c>
      <c r="F47" s="43">
        <f t="shared" si="1"/>
        <v>160</v>
      </c>
    </row>
    <row r="48" spans="1:8" x14ac:dyDescent="0.25">
      <c r="A48" s="22" t="s">
        <v>45</v>
      </c>
      <c r="B48" s="14"/>
      <c r="C48" s="21" t="s">
        <v>11</v>
      </c>
      <c r="D48" s="25">
        <v>4</v>
      </c>
      <c r="E48" s="14">
        <v>20</v>
      </c>
      <c r="F48" s="44">
        <f t="shared" si="1"/>
        <v>80</v>
      </c>
    </row>
    <row r="49" spans="1:6" x14ac:dyDescent="0.25">
      <c r="A49" s="53"/>
      <c r="B49" s="2"/>
      <c r="C49" s="2"/>
      <c r="D49" s="71"/>
      <c r="E49" s="71"/>
      <c r="F49" s="82">
        <f>SUM(F42:F48)</f>
        <v>2488</v>
      </c>
    </row>
    <row r="50" spans="1:6" ht="26.25" customHeight="1" x14ac:dyDescent="0.25">
      <c r="A50" s="59"/>
      <c r="B50" s="3"/>
      <c r="C50" s="3"/>
      <c r="D50" s="17"/>
      <c r="E50" s="23" t="s">
        <v>7</v>
      </c>
      <c r="F50" s="83">
        <f>+F38+F49</f>
        <v>4818</v>
      </c>
    </row>
    <row r="51" spans="1:6" x14ac:dyDescent="0.25">
      <c r="E51" t="s">
        <v>8</v>
      </c>
    </row>
    <row r="52" spans="1:6" ht="15.75" x14ac:dyDescent="0.25">
      <c r="A52" s="81" t="s">
        <v>5</v>
      </c>
    </row>
    <row r="53" spans="1:6" x14ac:dyDescent="0.25">
      <c r="A53" s="61"/>
      <c r="B53" s="2"/>
      <c r="C53" s="2"/>
    </row>
    <row r="54" spans="1:6" ht="15.75" x14ac:dyDescent="0.25">
      <c r="A54" s="62"/>
      <c r="B54" s="13"/>
      <c r="C54" s="13"/>
      <c r="D54" s="13"/>
      <c r="E54" s="13"/>
      <c r="F54" s="13"/>
    </row>
    <row r="55" spans="1:6" x14ac:dyDescent="0.25">
      <c r="E55" s="11"/>
      <c r="F55" s="12"/>
    </row>
  </sheetData>
  <mergeCells count="6">
    <mergeCell ref="A41:B41"/>
    <mergeCell ref="A1:B7"/>
    <mergeCell ref="B16:C16"/>
    <mergeCell ref="B19:C19"/>
    <mergeCell ref="A15:F15"/>
    <mergeCell ref="A17:F17"/>
  </mergeCells>
  <pageMargins left="0.7" right="0.7" top="0.75" bottom="0.75" header="0.3" footer="0.3"/>
  <pageSetup orientation="portrait" r:id="rId1"/>
  <headerFooter>
    <oddHeader xml:space="preserve">&amp;L
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2021-01-21T18:42:48Z</dcterms:modified>
</cp:coreProperties>
</file>