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 l="1"/>
  <c r="F46" i="1" s="1"/>
  <c r="F35" i="1"/>
  <c r="F23" i="1"/>
  <c r="F21" i="1"/>
  <c r="F20" i="1"/>
  <c r="F33" i="1" l="1"/>
  <c r="F31" i="1"/>
  <c r="F29" i="1"/>
  <c r="F28" i="1"/>
  <c r="F27" i="1"/>
  <c r="F25" i="1" l="1"/>
  <c r="F24" i="1"/>
  <c r="F19" i="1" l="1"/>
  <c r="F36" i="1" s="1"/>
  <c r="F47" i="1" l="1"/>
  <c r="F37" i="1"/>
</calcChain>
</file>

<file path=xl/sharedStrings.xml><?xml version="1.0" encoding="utf-8"?>
<sst xmlns="http://schemas.openxmlformats.org/spreadsheetml/2006/main" count="58" uniqueCount="45">
  <si>
    <t xml:space="preserve">Fecha: </t>
  </si>
  <si>
    <t>986636584 - 986183519</t>
  </si>
  <si>
    <t>PESQUERA ALTAIR SAC.</t>
  </si>
  <si>
    <t>Ing. Fernando León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</si>
  <si>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</si>
  <si>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</si>
  <si>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</si>
  <si>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</si>
  <si>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</si>
  <si>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Consideraciones:</t>
  </si>
  <si>
    <t>Telefonos:</t>
  </si>
  <si>
    <t>COSTO TOTAL SIN IGV (INCLUYE PINTURA)</t>
  </si>
  <si>
    <t xml:space="preserve"> </t>
  </si>
  <si>
    <t>Trapo idustrial</t>
  </si>
  <si>
    <t>C°x M2- Limpieza Manual Mecanica</t>
  </si>
  <si>
    <t>Limpiza manual mecanica (RESANES EN ZONAS AFECTADAS)</t>
  </si>
  <si>
    <t>galon</t>
  </si>
  <si>
    <t>Thinner acrilico</t>
  </si>
  <si>
    <t>kilogramo</t>
  </si>
  <si>
    <t>CANT.</t>
  </si>
  <si>
    <t>C° Unit.</t>
  </si>
  <si>
    <t>Total</t>
  </si>
  <si>
    <t>Unid Medida</t>
  </si>
  <si>
    <t>COSTO DE PINTURAS  PARA RECUBRIMIENTO</t>
  </si>
  <si>
    <t>08 de Enero de 2021</t>
  </si>
  <si>
    <t>PINTADO DE ESCALERA</t>
  </si>
  <si>
    <t>Aplicacion de 01 capa de pintura base (general)</t>
  </si>
  <si>
    <t>Aplicacion de 01 capa de pintura acabado (general)</t>
  </si>
  <si>
    <t>PINTADO DE PISO (Plancha estriada de fierro)</t>
  </si>
  <si>
    <t>Cant.Unit ó M2</t>
  </si>
  <si>
    <t xml:space="preserve">PINTADO DE PARED (Estructura de tubo cuadrado) </t>
  </si>
  <si>
    <t>PINTADO DE PLANTA DE TRATAMIENTO DE AGUA</t>
  </si>
  <si>
    <t xml:space="preserve">Estimados sírvanse a revisar nuestra propuesta de cotización:                </t>
  </si>
  <si>
    <r>
      <rPr>
        <b/>
        <sz val="9"/>
        <color theme="1"/>
        <rFont val="Arial"/>
        <family val="2"/>
      </rPr>
      <t>Contacto:</t>
    </r>
    <r>
      <rPr>
        <sz val="9"/>
        <color theme="1"/>
        <rFont val="Arial"/>
        <family val="2"/>
      </rPr>
      <t xml:space="preserve"> </t>
    </r>
  </si>
  <si>
    <t>PINTADO DE 02 TIJERALES DE TECHO (principales)/estructura tubo cuadrado</t>
  </si>
  <si>
    <t>PINTADO DE 08 TIJERALES DE TECHO (Auxiliares)/ estructura de barra de 1/2"</t>
  </si>
  <si>
    <t>PINTADO DE 01 BARANDA</t>
  </si>
  <si>
    <t>Limpiza manual mecanica, Aplicacion de 01 capa de pintura base (general),Aplicacion de 01 capa de pintura acabado (general)</t>
  </si>
  <si>
    <t xml:space="preserve">PRECIO TOTAL (S/ ) </t>
  </si>
  <si>
    <t>Jet 62 ZP Anticorrosivo (base)</t>
  </si>
  <si>
    <t>Jet 70 (acabado)</t>
  </si>
  <si>
    <t>Diluyente Jet Ecopoxy 90</t>
  </si>
  <si>
    <t>Esmalte Durapox Amarillo (acabado)</t>
  </si>
  <si>
    <t xml:space="preserve">COSTO TOTAL SIN PINTURA  </t>
  </si>
  <si>
    <t xml:space="preserve">COSTO TOTAL SIN PINTURA (CON REAJUSTE)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</si>
</sst>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164" fontId="6" fillId="3" borderId="1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" fontId="1" fillId="2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right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0" fontId="11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13" fillId="0" borderId="0" xfId="0" applyFont="1"/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609600</xdr:colOff>
      <xdr:row>6</xdr:row>
      <xdr:rowOff>7606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054923" cy="105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609601</xdr:colOff>
      <xdr:row>0</xdr:row>
      <xdr:rowOff>95250</xdr:rowOff>
    </xdr:from>
    <xdr:to>
      <xdr:col>5</xdr:col>
      <xdr:colOff>533400</xdr:colOff>
      <xdr:row>6</xdr:row>
      <xdr:rowOff>151842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5</xdr:col>
      <xdr:colOff>895350</xdr:colOff>
      <xdr:row>6</xdr:row>
      <xdr:rowOff>180975</xdr:rowOff>
    </xdr:to>
    <xdr:cxnSp macro="">
      <xdr:nvCxnSpPr>
        <xdr:cNvPr id="5" name="Conector recto 4"/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4</xdr:col>
      <xdr:colOff>653823</xdr:colOff>
      <xdr:row>9</xdr:row>
      <xdr:rowOff>38100</xdr:rowOff>
    </xdr:to>
    <xdr:sp macro="" textlink="">
      <xdr:nvSpPr>
        <xdr:cNvPr id="7" name="CuadroTexto 6"/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221229</xdr:colOff>
      <xdr:row>7</xdr:row>
      <xdr:rowOff>102129</xdr:rowOff>
    </xdr:from>
    <xdr:to>
      <xdr:col>5</xdr:col>
      <xdr:colOff>441325</xdr:colOff>
      <xdr:row>9</xdr:row>
      <xdr:rowOff>123560</xdr:rowOff>
    </xdr:to>
    <xdr:sp macro="" textlink="">
      <xdr:nvSpPr>
        <xdr:cNvPr id="8" name="Rectángulo 7"/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010</a:t>
          </a:r>
        </a:p>
      </xdr:txBody>
    </xdr:sp>
    <xdr:clientData/>
  </xdr:twoCellAnchor>
  <xdr:twoCellAnchor>
    <xdr:from>
      <xdr:col>0</xdr:col>
      <xdr:colOff>25513</xdr:colOff>
      <xdr:row>50</xdr:row>
      <xdr:rowOff>48985</xdr:rowOff>
    </xdr:from>
    <xdr:to>
      <xdr:col>6</xdr:col>
      <xdr:colOff>0</xdr:colOff>
      <xdr:row>60</xdr:row>
      <xdr:rowOff>161925</xdr:rowOff>
    </xdr:to>
    <xdr:sp macro="" textlink="">
      <xdr:nvSpPr>
        <xdr:cNvPr id="4" name="CuadroTexto 3"/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50% en calidad de adelanto.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5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PE" sz="105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5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1" zoomScale="120" zoomScaleNormal="120" zoomScalePageLayoutView="68" workbookViewId="0">
      <selection activeCell="F38" sqref="F38"/>
    </sheetView>
  </sheetViews>
  <sheetFormatPr baseColWidth="10" defaultColWidth="9.140625" defaultRowHeight="15" x14ac:dyDescent="0.25"/>
  <cols>
    <col min="1" max="1" width="7.28515625" customWidth="1"/>
    <col min="2" max="2" width="29.7109375" customWidth="1"/>
    <col min="3" max="3" width="16" customWidth="1"/>
    <col min="4" max="4" width="7.5703125" customWidth="1"/>
    <col min="5" max="5" width="9.85546875" customWidth="1"/>
    <col min="6" max="6" width="12.7109375" customWidth="1"/>
    <col min="7" max="7" width="8.7109375" customWidth="1"/>
  </cols>
  <sheetData>
    <row r="1" spans="1:7" x14ac:dyDescent="0.25">
      <c r="A1" s="75"/>
      <c r="B1" s="75"/>
    </row>
    <row r="2" spans="1:7" x14ac:dyDescent="0.25">
      <c r="A2" s="75"/>
      <c r="B2" s="75"/>
    </row>
    <row r="3" spans="1:7" x14ac:dyDescent="0.25">
      <c r="A3" s="75"/>
      <c r="B3" s="75"/>
    </row>
    <row r="4" spans="1:7" x14ac:dyDescent="0.25">
      <c r="A4" s="75"/>
      <c r="B4" s="75"/>
    </row>
    <row r="5" spans="1:7" x14ac:dyDescent="0.25">
      <c r="A5" s="75"/>
      <c r="B5" s="75"/>
    </row>
    <row r="6" spans="1:7" x14ac:dyDescent="0.25">
      <c r="A6" s="75"/>
      <c r="B6" s="75"/>
    </row>
    <row r="7" spans="1:7" x14ac:dyDescent="0.25">
      <c r="A7" s="75"/>
      <c r="B7" s="75"/>
    </row>
    <row r="9" spans="1:7" ht="18" customHeight="1" x14ac:dyDescent="0.25"/>
    <row r="10" spans="1:7" ht="12" customHeight="1" x14ac:dyDescent="0.25"/>
    <row r="11" spans="1:7" ht="10.5" customHeight="1" x14ac:dyDescent="0.25"/>
    <row r="12" spans="1:7" s="25" customFormat="1" ht="20.25" customHeight="1" x14ac:dyDescent="0.25">
      <c r="A12" s="21" t="s">
        <v>0</v>
      </c>
      <c r="B12" s="22" t="s">
        <v>24</v>
      </c>
      <c r="C12" s="22"/>
      <c r="D12" s="26" t="s">
        <v>10</v>
      </c>
      <c r="E12" s="24" t="s">
        <v>1</v>
      </c>
      <c r="F12" s="30"/>
    </row>
    <row r="13" spans="1:7" s="25" customFormat="1" ht="13.5" customHeight="1" x14ac:dyDescent="0.25">
      <c r="A13" s="23" t="s">
        <v>5</v>
      </c>
      <c r="B13" s="24" t="s">
        <v>2</v>
      </c>
      <c r="C13" s="24"/>
      <c r="D13" s="24"/>
      <c r="E13" s="24"/>
      <c r="F13" s="30"/>
    </row>
    <row r="14" spans="1:7" s="25" customFormat="1" ht="20.25" customHeight="1" x14ac:dyDescent="0.25">
      <c r="A14" s="67" t="s">
        <v>33</v>
      </c>
      <c r="B14" s="24" t="s">
        <v>3</v>
      </c>
      <c r="C14" s="24"/>
      <c r="D14" s="23" t="s">
        <v>6</v>
      </c>
      <c r="E14" s="24" t="s">
        <v>4</v>
      </c>
      <c r="F14" s="30"/>
    </row>
    <row r="15" spans="1:7" s="51" customFormat="1" ht="15.75" customHeight="1" x14ac:dyDescent="0.2">
      <c r="A15" s="78" t="s">
        <v>32</v>
      </c>
      <c r="B15" s="78"/>
      <c r="C15" s="78"/>
      <c r="D15" s="78"/>
      <c r="E15" s="78"/>
      <c r="F15" s="78"/>
      <c r="G15" s="66"/>
    </row>
    <row r="16" spans="1:7" s="47" customFormat="1" ht="47.25" customHeight="1" x14ac:dyDescent="0.25">
      <c r="A16" s="45" t="s">
        <v>8</v>
      </c>
      <c r="B16" s="76" t="s">
        <v>7</v>
      </c>
      <c r="C16" s="76"/>
      <c r="D16" s="13" t="s">
        <v>29</v>
      </c>
      <c r="E16" s="13" t="s">
        <v>14</v>
      </c>
      <c r="F16" s="13" t="s">
        <v>38</v>
      </c>
      <c r="G16" s="46"/>
    </row>
    <row r="17" spans="1:7" s="47" customFormat="1" ht="24" customHeight="1" x14ac:dyDescent="0.25">
      <c r="A17" s="79" t="s">
        <v>31</v>
      </c>
      <c r="B17" s="80"/>
      <c r="C17" s="80"/>
      <c r="D17" s="80"/>
      <c r="E17" s="80"/>
      <c r="F17" s="81"/>
      <c r="G17" s="46"/>
    </row>
    <row r="18" spans="1:7" x14ac:dyDescent="0.25">
      <c r="A18" s="8">
        <v>1</v>
      </c>
      <c r="B18" s="9" t="s">
        <v>25</v>
      </c>
      <c r="C18" s="5"/>
      <c r="D18" s="10"/>
      <c r="E18" s="5"/>
      <c r="F18" s="19"/>
      <c r="G18" s="6"/>
    </row>
    <row r="19" spans="1:7" s="51" customFormat="1" ht="24.75" customHeight="1" x14ac:dyDescent="0.2">
      <c r="A19" s="60"/>
      <c r="B19" s="77" t="s">
        <v>15</v>
      </c>
      <c r="C19" s="77"/>
      <c r="D19" s="49">
        <v>1</v>
      </c>
      <c r="E19" s="49">
        <v>300</v>
      </c>
      <c r="F19" s="50">
        <f>+D19*E19</f>
        <v>300</v>
      </c>
      <c r="G19" s="6"/>
    </row>
    <row r="20" spans="1:7" s="51" customFormat="1" ht="14.25" customHeight="1" x14ac:dyDescent="0.2">
      <c r="A20" s="60"/>
      <c r="B20" s="48" t="s">
        <v>26</v>
      </c>
      <c r="C20" s="48"/>
      <c r="D20" s="52">
        <v>1</v>
      </c>
      <c r="E20" s="52">
        <v>150</v>
      </c>
      <c r="F20" s="50">
        <f t="shared" ref="F20:F21" si="0">+D20*E20</f>
        <v>150</v>
      </c>
      <c r="G20" s="6"/>
    </row>
    <row r="21" spans="1:7" s="51" customFormat="1" ht="14.25" customHeight="1" x14ac:dyDescent="0.2">
      <c r="A21" s="60"/>
      <c r="B21" s="48" t="s">
        <v>27</v>
      </c>
      <c r="C21" s="48"/>
      <c r="D21" s="52">
        <v>1</v>
      </c>
      <c r="E21" s="52">
        <v>150</v>
      </c>
      <c r="F21" s="50">
        <f t="shared" si="0"/>
        <v>150</v>
      </c>
      <c r="G21" s="6"/>
    </row>
    <row r="22" spans="1:7" ht="17.25" customHeight="1" x14ac:dyDescent="0.25">
      <c r="A22" s="40">
        <v>2</v>
      </c>
      <c r="B22" s="9" t="s">
        <v>28</v>
      </c>
      <c r="C22" s="5"/>
      <c r="D22" s="10"/>
      <c r="E22" s="10"/>
      <c r="F22" s="19"/>
      <c r="G22" s="6"/>
    </row>
    <row r="23" spans="1:7" s="51" customFormat="1" ht="25.5" customHeight="1" x14ac:dyDescent="0.2">
      <c r="A23" s="61"/>
      <c r="B23" s="77" t="s">
        <v>15</v>
      </c>
      <c r="C23" s="77"/>
      <c r="D23" s="49">
        <v>155</v>
      </c>
      <c r="E23" s="65">
        <v>8</v>
      </c>
      <c r="F23" s="50">
        <f>+D23*E23</f>
        <v>1240</v>
      </c>
      <c r="G23" s="6"/>
    </row>
    <row r="24" spans="1:7" s="51" customFormat="1" ht="14.25" customHeight="1" x14ac:dyDescent="0.2">
      <c r="A24" s="61"/>
      <c r="B24" s="48" t="s">
        <v>26</v>
      </c>
      <c r="C24" s="48"/>
      <c r="D24" s="52">
        <v>155</v>
      </c>
      <c r="E24" s="49">
        <v>2.5</v>
      </c>
      <c r="F24" s="53">
        <f>+D24*E24</f>
        <v>387.5</v>
      </c>
      <c r="G24" s="6"/>
    </row>
    <row r="25" spans="1:7" s="51" customFormat="1" ht="14.25" customHeight="1" x14ac:dyDescent="0.2">
      <c r="A25" s="62"/>
      <c r="B25" s="48" t="s">
        <v>27</v>
      </c>
      <c r="C25" s="54"/>
      <c r="D25" s="55">
        <v>155</v>
      </c>
      <c r="E25" s="55">
        <v>2.5</v>
      </c>
      <c r="F25" s="56">
        <f>+D25*E25</f>
        <v>387.5</v>
      </c>
      <c r="G25" s="6"/>
    </row>
    <row r="26" spans="1:7" ht="18" customHeight="1" x14ac:dyDescent="0.25">
      <c r="A26" s="40">
        <v>3</v>
      </c>
      <c r="B26" s="9" t="s">
        <v>30</v>
      </c>
      <c r="C26" s="5"/>
      <c r="D26" s="10"/>
      <c r="E26" s="10"/>
      <c r="F26" s="19"/>
      <c r="G26" s="6"/>
    </row>
    <row r="27" spans="1:7" s="51" customFormat="1" ht="27.75" customHeight="1" x14ac:dyDescent="0.2">
      <c r="A27" s="61"/>
      <c r="B27" s="77" t="s">
        <v>15</v>
      </c>
      <c r="C27" s="77"/>
      <c r="D27" s="49">
        <v>30</v>
      </c>
      <c r="E27" s="65">
        <v>8</v>
      </c>
      <c r="F27" s="50">
        <f>+D27*E27</f>
        <v>240</v>
      </c>
      <c r="G27" s="6"/>
    </row>
    <row r="28" spans="1:7" s="58" customFormat="1" ht="13.5" customHeight="1" x14ac:dyDescent="0.2">
      <c r="A28" s="61"/>
      <c r="B28" s="48" t="s">
        <v>26</v>
      </c>
      <c r="C28" s="57"/>
      <c r="D28" s="49">
        <v>30</v>
      </c>
      <c r="E28" s="49">
        <v>2.5</v>
      </c>
      <c r="F28" s="50">
        <f>+D28*E28</f>
        <v>75</v>
      </c>
      <c r="G28" s="6"/>
    </row>
    <row r="29" spans="1:7" s="51" customFormat="1" ht="13.5" customHeight="1" x14ac:dyDescent="0.2">
      <c r="A29" s="62"/>
      <c r="B29" s="48" t="s">
        <v>27</v>
      </c>
      <c r="C29" s="54"/>
      <c r="D29" s="55">
        <v>30</v>
      </c>
      <c r="E29" s="55">
        <v>2.5</v>
      </c>
      <c r="F29" s="56">
        <f>+D29*E29</f>
        <v>75</v>
      </c>
      <c r="G29" s="6"/>
    </row>
    <row r="30" spans="1:7" s="25" customFormat="1" ht="20.25" customHeight="1" x14ac:dyDescent="0.25">
      <c r="A30" s="40">
        <v>4</v>
      </c>
      <c r="B30" s="68" t="s">
        <v>34</v>
      </c>
      <c r="C30" s="22"/>
      <c r="D30" s="41"/>
      <c r="E30" s="41"/>
      <c r="F30" s="42"/>
      <c r="G30" s="6"/>
    </row>
    <row r="31" spans="1:7" s="51" customFormat="1" ht="39" customHeight="1" x14ac:dyDescent="0.2">
      <c r="A31" s="61"/>
      <c r="B31" s="77" t="s">
        <v>37</v>
      </c>
      <c r="C31" s="77"/>
      <c r="D31" s="49">
        <v>2</v>
      </c>
      <c r="E31" s="49">
        <v>55</v>
      </c>
      <c r="F31" s="50">
        <f>+D31*E31</f>
        <v>110</v>
      </c>
      <c r="G31" s="6"/>
    </row>
    <row r="32" spans="1:7" x14ac:dyDescent="0.25">
      <c r="A32" s="40">
        <v>5</v>
      </c>
      <c r="B32" s="9" t="s">
        <v>35</v>
      </c>
      <c r="C32" s="5"/>
      <c r="D32" s="10"/>
      <c r="E32" s="10"/>
      <c r="F32" s="19"/>
      <c r="G32" s="6"/>
    </row>
    <row r="33" spans="1:7" s="51" customFormat="1" ht="35.25" customHeight="1" x14ac:dyDescent="0.2">
      <c r="A33" s="61"/>
      <c r="B33" s="77" t="s">
        <v>37</v>
      </c>
      <c r="C33" s="77"/>
      <c r="D33" s="49">
        <v>8</v>
      </c>
      <c r="E33" s="49">
        <v>55</v>
      </c>
      <c r="F33" s="50">
        <f>+D33*E33</f>
        <v>440</v>
      </c>
      <c r="G33" s="6"/>
    </row>
    <row r="34" spans="1:7" s="51" customFormat="1" ht="12.75" x14ac:dyDescent="0.2">
      <c r="A34" s="40">
        <v>6</v>
      </c>
      <c r="B34" s="9" t="s">
        <v>36</v>
      </c>
      <c r="C34" s="5"/>
      <c r="D34" s="10"/>
      <c r="E34" s="10"/>
      <c r="F34" s="19"/>
      <c r="G34" s="6"/>
    </row>
    <row r="35" spans="1:7" s="51" customFormat="1" ht="39" customHeight="1" x14ac:dyDescent="0.2">
      <c r="A35" s="61"/>
      <c r="B35" s="77" t="s">
        <v>37</v>
      </c>
      <c r="C35" s="77"/>
      <c r="D35" s="49">
        <v>1</v>
      </c>
      <c r="E35" s="49">
        <v>225</v>
      </c>
      <c r="F35" s="50">
        <f>+D35*E35</f>
        <v>225</v>
      </c>
      <c r="G35" s="6"/>
    </row>
    <row r="36" spans="1:7" s="1" customFormat="1" ht="30" customHeight="1" x14ac:dyDescent="0.2">
      <c r="A36" s="4"/>
      <c r="B36" s="3"/>
      <c r="C36" s="3"/>
      <c r="D36" s="23"/>
      <c r="E36" s="29" t="s">
        <v>43</v>
      </c>
      <c r="F36" s="59">
        <f>SUM(F19:F35)</f>
        <v>3780</v>
      </c>
    </row>
    <row r="37" spans="1:7" s="1" customFormat="1" ht="30" customHeight="1" x14ac:dyDescent="0.2">
      <c r="A37" s="4"/>
      <c r="B37" s="3"/>
      <c r="C37" s="3"/>
      <c r="D37" s="23"/>
      <c r="E37" s="29" t="s">
        <v>44</v>
      </c>
      <c r="F37" s="59">
        <f>+F36-400</f>
        <v>3380</v>
      </c>
    </row>
    <row r="38" spans="1:7" s="25" customFormat="1" ht="24.75" customHeight="1" x14ac:dyDescent="0.25">
      <c r="A38" s="35">
        <v>2</v>
      </c>
      <c r="B38" s="69" t="s">
        <v>23</v>
      </c>
      <c r="C38" s="24"/>
      <c r="D38" s="36"/>
      <c r="E38" s="24"/>
      <c r="F38" s="37"/>
    </row>
    <row r="39" spans="1:7" s="44" customFormat="1" ht="24.75" customHeight="1" x14ac:dyDescent="0.25">
      <c r="A39" s="73" t="s">
        <v>7</v>
      </c>
      <c r="B39" s="74"/>
      <c r="C39" s="43" t="s">
        <v>22</v>
      </c>
      <c r="D39" s="43" t="s">
        <v>19</v>
      </c>
      <c r="E39" s="43" t="s">
        <v>20</v>
      </c>
      <c r="F39" s="63" t="s">
        <v>21</v>
      </c>
    </row>
    <row r="40" spans="1:7" s="25" customFormat="1" x14ac:dyDescent="0.25">
      <c r="A40" s="70" t="s">
        <v>39</v>
      </c>
      <c r="B40" s="38"/>
      <c r="C40" s="71" t="s">
        <v>16</v>
      </c>
      <c r="D40" s="31">
        <v>14</v>
      </c>
      <c r="E40" s="17">
        <v>140</v>
      </c>
      <c r="F40" s="72">
        <f>+E40*D40</f>
        <v>1960</v>
      </c>
    </row>
    <row r="41" spans="1:7" s="25" customFormat="1" x14ac:dyDescent="0.25">
      <c r="A41" s="70" t="s">
        <v>42</v>
      </c>
      <c r="B41" s="38"/>
      <c r="C41" s="71" t="s">
        <v>16</v>
      </c>
      <c r="D41" s="31">
        <v>3</v>
      </c>
      <c r="E41" s="17">
        <v>170</v>
      </c>
      <c r="F41" s="72">
        <f t="shared" ref="F41:F45" si="1">+E41*D41</f>
        <v>510</v>
      </c>
    </row>
    <row r="42" spans="1:7" s="25" customFormat="1" x14ac:dyDescent="0.25">
      <c r="A42" s="28" t="s">
        <v>40</v>
      </c>
      <c r="B42" s="17"/>
      <c r="C42" s="27" t="s">
        <v>16</v>
      </c>
      <c r="D42" s="31">
        <v>12</v>
      </c>
      <c r="E42" s="17">
        <v>150</v>
      </c>
      <c r="F42" s="72">
        <f t="shared" si="1"/>
        <v>1800</v>
      </c>
    </row>
    <row r="43" spans="1:7" s="25" customFormat="1" x14ac:dyDescent="0.25">
      <c r="A43" s="17" t="s">
        <v>41</v>
      </c>
      <c r="B43" s="17"/>
      <c r="C43" s="70" t="s">
        <v>16</v>
      </c>
      <c r="D43" s="31">
        <v>2</v>
      </c>
      <c r="E43" s="17">
        <v>73</v>
      </c>
      <c r="F43" s="72">
        <f t="shared" si="1"/>
        <v>146</v>
      </c>
    </row>
    <row r="44" spans="1:7" s="25" customFormat="1" x14ac:dyDescent="0.25">
      <c r="A44" s="28" t="s">
        <v>17</v>
      </c>
      <c r="B44" s="17"/>
      <c r="C44" s="27" t="s">
        <v>16</v>
      </c>
      <c r="D44" s="31">
        <v>3</v>
      </c>
      <c r="E44" s="17">
        <v>18</v>
      </c>
      <c r="F44" s="72">
        <f t="shared" si="1"/>
        <v>54</v>
      </c>
    </row>
    <row r="45" spans="1:7" s="25" customFormat="1" x14ac:dyDescent="0.25">
      <c r="A45" s="28" t="s">
        <v>13</v>
      </c>
      <c r="B45" s="18"/>
      <c r="C45" s="39" t="s">
        <v>18</v>
      </c>
      <c r="D45" s="32">
        <v>5</v>
      </c>
      <c r="E45" s="18">
        <v>7</v>
      </c>
      <c r="F45" s="72">
        <f t="shared" si="1"/>
        <v>35</v>
      </c>
    </row>
    <row r="46" spans="1:7" ht="24.75" customHeight="1" x14ac:dyDescent="0.25">
      <c r="A46" s="11"/>
      <c r="B46" s="7"/>
      <c r="C46" s="7"/>
      <c r="D46" s="12"/>
      <c r="E46" s="33"/>
      <c r="F46" s="34">
        <f>SUM(F40:F45)</f>
        <v>4505</v>
      </c>
    </row>
    <row r="47" spans="1:7" ht="24.75" customHeight="1" x14ac:dyDescent="0.25">
      <c r="A47" s="4"/>
      <c r="B47" s="3"/>
      <c r="C47" s="3"/>
      <c r="D47" s="23"/>
      <c r="E47" s="29" t="s">
        <v>11</v>
      </c>
      <c r="F47" s="20">
        <f>+F36+F46</f>
        <v>8285</v>
      </c>
    </row>
    <row r="48" spans="1:7" x14ac:dyDescent="0.25">
      <c r="E48" t="s">
        <v>12</v>
      </c>
    </row>
    <row r="49" spans="1:6" ht="15.75" x14ac:dyDescent="0.25">
      <c r="A49" s="64" t="s">
        <v>9</v>
      </c>
    </row>
    <row r="50" spans="1:6" x14ac:dyDescent="0.25">
      <c r="A50" s="2"/>
      <c r="B50" s="2"/>
      <c r="C50" s="2"/>
    </row>
    <row r="51" spans="1:6" s="16" customFormat="1" ht="20.25" customHeight="1" x14ac:dyDescent="0.25"/>
    <row r="52" spans="1:6" x14ac:dyDescent="0.25">
      <c r="E52" s="14"/>
      <c r="F52" s="15"/>
    </row>
  </sheetData>
  <mergeCells count="11">
    <mergeCell ref="A39:B39"/>
    <mergeCell ref="A1:B7"/>
    <mergeCell ref="B16:C16"/>
    <mergeCell ref="B19:C19"/>
    <mergeCell ref="B23:C23"/>
    <mergeCell ref="B27:C27"/>
    <mergeCell ref="B31:C31"/>
    <mergeCell ref="B33:C33"/>
    <mergeCell ref="A15:F15"/>
    <mergeCell ref="A17:F17"/>
    <mergeCell ref="B35:C35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2021-01-21T17:52:25Z</dcterms:modified>
</cp:coreProperties>
</file>