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3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39" i="1" l="1"/>
  <c r="F20" i="1" l="1"/>
  <c r="F61" i="1" l="1"/>
  <c r="F60" i="1"/>
  <c r="F58" i="1"/>
  <c r="F57" i="1"/>
  <c r="F52" i="1"/>
  <c r="F51" i="1"/>
  <c r="F55" i="1"/>
  <c r="F54" i="1"/>
  <c r="F37" i="1" l="1"/>
  <c r="F36" i="1"/>
  <c r="F35" i="1"/>
  <c r="F33" i="1"/>
  <c r="F32" i="1"/>
  <c r="F31" i="1"/>
  <c r="F29" i="1"/>
  <c r="F28" i="1"/>
  <c r="F27" i="1"/>
  <c r="F47" i="1" l="1"/>
  <c r="F46" i="1"/>
  <c r="F25" i="1"/>
  <c r="F24" i="1"/>
  <c r="F23" i="1"/>
  <c r="F48" i="1" l="1"/>
  <c r="F49" i="1"/>
  <c r="F45" i="1"/>
  <c r="F21" i="1"/>
  <c r="F19" i="1" l="1"/>
  <c r="F18" i="1"/>
  <c r="F44" i="1" l="1"/>
  <c r="F43" i="1"/>
  <c r="F62" i="1" l="1"/>
  <c r="F63" i="1" s="1"/>
</calcChain>
</file>

<file path=xl/sharedStrings.xml><?xml version="1.0" encoding="utf-8"?>
<sst xmlns="http://schemas.openxmlformats.org/spreadsheetml/2006/main" count="83" uniqueCount="44">
  <si>
    <t xml:space="preserve">Fecha: </t>
  </si>
  <si>
    <t>986636584 - 986183519</t>
  </si>
  <si>
    <t>PESQUERA ALTAIR SAC.</t>
  </si>
  <si>
    <t>Ing. Fernando León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</si>
  <si>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</si>
  <si>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</si>
  <si>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</si>
  <si>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</si>
  <si>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</si>
  <si>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</si>
  <si>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 xml:space="preserve">C° TOTAL (S/ ) </t>
  </si>
  <si>
    <t xml:space="preserve">Estimados sírvanse a revisar nuestra propuesta de cotización:
</t>
  </si>
  <si>
    <t>Consideraciones:</t>
  </si>
  <si>
    <t>Telefonos:</t>
  </si>
  <si>
    <t>COSTO TOTAL SIN PINTURA</t>
  </si>
  <si>
    <t>COSTO TOTAL SIN IGV (INCLUYE PINTURA)</t>
  </si>
  <si>
    <t xml:space="preserve"> </t>
  </si>
  <si>
    <t>Trapo idustrial</t>
  </si>
  <si>
    <t>C°x M2- Limpieza Manual Mecanica</t>
  </si>
  <si>
    <t>Limpiza manual mecanica (RESANES EN ZONAS AFECTADAS)</t>
  </si>
  <si>
    <t>Cant.</t>
  </si>
  <si>
    <t>galon</t>
  </si>
  <si>
    <t>Imprimante</t>
  </si>
  <si>
    <t>Thinner acrilico</t>
  </si>
  <si>
    <t>kilogramo</t>
  </si>
  <si>
    <t>07 de Enero de 2021</t>
  </si>
  <si>
    <t>Aplicacion de sellador antisalitre  (zonas afectadas)</t>
  </si>
  <si>
    <t>Aplicación de capa base de imprimante (general)</t>
  </si>
  <si>
    <t>Aplicacion de Latex (acabado general)</t>
  </si>
  <si>
    <t>PINTADO DE BAÑOS (MUJERES)</t>
  </si>
  <si>
    <t xml:space="preserve">PINTADO DE PAREDES DE CONCRETO </t>
  </si>
  <si>
    <t>PINTADO DE BAÑOS (HOMBRES)</t>
  </si>
  <si>
    <t>PINTADO DE VESTUARIOS (MUJERES)</t>
  </si>
  <si>
    <t>PINTADO DE VESTUARIOS (HOMBRES)</t>
  </si>
  <si>
    <t>Esmalte sintetico (azul)</t>
  </si>
  <si>
    <t>Pintura Latex (blanco)</t>
  </si>
  <si>
    <t>Pintura de Trafico (amarillo)</t>
  </si>
  <si>
    <t>Sellador (antisalitre)</t>
  </si>
  <si>
    <t>CANT.</t>
  </si>
  <si>
    <t>C° Unit.</t>
  </si>
  <si>
    <t>Total</t>
  </si>
  <si>
    <t>Unid Medida</t>
  </si>
  <si>
    <t>COSTO DE PINTURAS  PARA RECUBRIMIENTO</t>
  </si>
  <si>
    <t>COSTO TOTAL CON DESCUENTO)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</si>
</sst>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/.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b/>
      <sz val="7"/>
      <color theme="1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6" xfId="0" applyFont="1" applyBorder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11" xfId="0" applyFont="1" applyBorder="1"/>
    <xf numFmtId="0" fontId="2" fillId="0" borderId="8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2" fillId="0" borderId="0" xfId="0" applyNumberFormat="1" applyFont="1" applyBorder="1"/>
    <xf numFmtId="0" fontId="0" fillId="0" borderId="0" xfId="0" applyBorder="1"/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7" xfId="0" applyFont="1" applyBorder="1" applyAlignment="1">
      <alignment horizontal="right"/>
    </xf>
    <xf numFmtId="164" fontId="7" fillId="3" borderId="12" xfId="0" applyNumberFormat="1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0" fontId="2" fillId="0" borderId="12" xfId="0" applyFont="1" applyBorder="1" applyAlignment="1">
      <alignment horizontal="center"/>
    </xf>
    <xf numFmtId="4" fontId="1" fillId="2" borderId="1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8" fillId="0" borderId="8" xfId="0" applyFont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6" xfId="0" applyBorder="1"/>
    <xf numFmtId="0" fontId="2" fillId="0" borderId="12" xfId="0" applyFont="1" applyBorder="1" applyAlignment="1">
      <alignment horizontal="right" vertical="center"/>
    </xf>
    <xf numFmtId="0" fontId="1" fillId="0" borderId="5" xfId="0" applyFont="1" applyBorder="1"/>
    <xf numFmtId="0" fontId="2" fillId="0" borderId="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4" fontId="3" fillId="2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Border="1"/>
    <xf numFmtId="0" fontId="12" fillId="0" borderId="0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3" fillId="0" borderId="0" xfId="0" applyFont="1"/>
    <xf numFmtId="0" fontId="12" fillId="0" borderId="0" xfId="0" applyFont="1" applyBorder="1" applyAlignment="1">
      <alignment horizontal="center"/>
    </xf>
    <xf numFmtId="0" fontId="12" fillId="0" borderId="10" xfId="0" applyFont="1" applyBorder="1" applyAlignment="1">
      <alignment horizontal="right"/>
    </xf>
    <xf numFmtId="0" fontId="12" fillId="0" borderId="8" xfId="0" applyFont="1" applyBorder="1"/>
    <xf numFmtId="0" fontId="12" fillId="0" borderId="8" xfId="0" applyFont="1" applyBorder="1" applyAlignment="1">
      <alignment horizontal="center"/>
    </xf>
    <xf numFmtId="0" fontId="12" fillId="0" borderId="12" xfId="0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164" fontId="9" fillId="3" borderId="4" xfId="0" applyNumberFormat="1" applyFont="1" applyFill="1" applyBorder="1" applyAlignment="1">
      <alignment vertical="center"/>
    </xf>
    <xf numFmtId="0" fontId="12" fillId="0" borderId="9" xfId="0" applyFont="1" applyBorder="1"/>
    <xf numFmtId="0" fontId="12" fillId="0" borderId="11" xfId="0" applyFont="1" applyBorder="1"/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0" fontId="14" fillId="0" borderId="0" xfId="0" applyFont="1"/>
    <xf numFmtId="4" fontId="3" fillId="2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609600</xdr:colOff>
      <xdr:row>6</xdr:row>
      <xdr:rowOff>7606</xdr:rowOff>
    </xdr:to>
    <xdr:pic>
      <xdr:nvPicPr>
        <xdr:cNvPr id="2" name="Imagen 10" descr="C:\BILHA\CASBEL\LOGO CASBEL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054923" cy="10575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609601</xdr:colOff>
      <xdr:row>0</xdr:row>
      <xdr:rowOff>95250</xdr:rowOff>
    </xdr:from>
    <xdr:to>
      <xdr:col>5</xdr:col>
      <xdr:colOff>581025</xdr:colOff>
      <xdr:row>6</xdr:row>
      <xdr:rowOff>151842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6" y="95250"/>
          <a:ext cx="4133849" cy="1199592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5</xdr:col>
      <xdr:colOff>895350</xdr:colOff>
      <xdr:row>6</xdr:row>
      <xdr:rowOff>180975</xdr:rowOff>
    </xdr:to>
    <xdr:cxnSp macro="">
      <xdr:nvCxnSpPr>
        <xdr:cNvPr id="5" name="Conector recto 4"/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4</xdr:col>
      <xdr:colOff>653823</xdr:colOff>
      <xdr:row>9</xdr:row>
      <xdr:rowOff>38100</xdr:rowOff>
    </xdr:to>
    <xdr:sp macro="" textlink="">
      <xdr:nvSpPr>
        <xdr:cNvPr id="7" name="CuadroTexto 6"/>
        <xdr:cNvSpPr txBox="1"/>
      </xdr:nvSpPr>
      <xdr:spPr>
        <a:xfrm>
          <a:off x="29936" y="1436574"/>
          <a:ext cx="4691062" cy="3160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221229</xdr:colOff>
      <xdr:row>7</xdr:row>
      <xdr:rowOff>102129</xdr:rowOff>
    </xdr:from>
    <xdr:to>
      <xdr:col>5</xdr:col>
      <xdr:colOff>441325</xdr:colOff>
      <xdr:row>9</xdr:row>
      <xdr:rowOff>123560</xdr:rowOff>
    </xdr:to>
    <xdr:sp macro="" textlink="">
      <xdr:nvSpPr>
        <xdr:cNvPr id="8" name="Rectángulo 7"/>
        <xdr:cNvSpPr/>
      </xdr:nvSpPr>
      <xdr:spPr>
        <a:xfrm>
          <a:off x="4288404" y="1435629"/>
          <a:ext cx="877321" cy="440531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009</a:t>
          </a:r>
        </a:p>
      </xdr:txBody>
    </xdr:sp>
    <xdr:clientData/>
  </xdr:twoCellAnchor>
  <xdr:twoCellAnchor>
    <xdr:from>
      <xdr:col>0</xdr:col>
      <xdr:colOff>25513</xdr:colOff>
      <xdr:row>66</xdr:row>
      <xdr:rowOff>48985</xdr:rowOff>
    </xdr:from>
    <xdr:to>
      <xdr:col>6</xdr:col>
      <xdr:colOff>0</xdr:colOff>
      <xdr:row>76</xdr:row>
      <xdr:rowOff>161925</xdr:rowOff>
    </xdr:to>
    <xdr:sp macro="" textlink="">
      <xdr:nvSpPr>
        <xdr:cNvPr id="4" name="CuadroTexto 3"/>
        <xdr:cNvSpPr txBox="1"/>
      </xdr:nvSpPr>
      <xdr:spPr>
        <a:xfrm>
          <a:off x="25513" y="14507935"/>
          <a:ext cx="5556137" cy="208461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200" b="1"/>
            <a:t>-</a:t>
          </a:r>
          <a:r>
            <a:rPr lang="es-PE" sz="1200" b="1" baseline="0"/>
            <a:t> </a:t>
          </a:r>
          <a:r>
            <a:rPr lang="es-PE" sz="105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5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50% en calidad de adelanto.</a:t>
          </a:r>
        </a:p>
        <a:p>
          <a:r>
            <a:rPr lang="es-PE" sz="105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5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5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05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PE" sz="105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5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respuesta; nos ponemos a disposición para cualquier consulta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</a:t>
          </a: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13" zoomScaleNormal="100" zoomScalePageLayoutView="68" workbookViewId="0">
      <selection activeCell="F39" sqref="F39"/>
    </sheetView>
  </sheetViews>
  <sheetFormatPr baseColWidth="10" defaultColWidth="9.140625" defaultRowHeight="15" x14ac:dyDescent="0.25"/>
  <cols>
    <col min="1" max="1" width="8.42578125" customWidth="1"/>
    <col min="2" max="2" width="29.7109375" customWidth="1"/>
    <col min="3" max="3" width="15.28515625" customWidth="1"/>
    <col min="4" max="4" width="7.5703125" customWidth="1"/>
    <col min="5" max="5" width="9.85546875" customWidth="1"/>
    <col min="6" max="6" width="12.85546875" customWidth="1"/>
    <col min="7" max="7" width="8.7109375" customWidth="1"/>
  </cols>
  <sheetData>
    <row r="1" spans="1:7" x14ac:dyDescent="0.25">
      <c r="A1" s="85"/>
      <c r="B1" s="85"/>
    </row>
    <row r="2" spans="1:7" x14ac:dyDescent="0.25">
      <c r="A2" s="85"/>
      <c r="B2" s="85"/>
    </row>
    <row r="3" spans="1:7" x14ac:dyDescent="0.25">
      <c r="A3" s="85"/>
      <c r="B3" s="85"/>
    </row>
    <row r="4" spans="1:7" x14ac:dyDescent="0.25">
      <c r="A4" s="85"/>
      <c r="B4" s="85"/>
    </row>
    <row r="5" spans="1:7" x14ac:dyDescent="0.25">
      <c r="A5" s="85"/>
      <c r="B5" s="85"/>
    </row>
    <row r="6" spans="1:7" x14ac:dyDescent="0.25">
      <c r="A6" s="85"/>
      <c r="B6" s="85"/>
    </row>
    <row r="7" spans="1:7" x14ac:dyDescent="0.25">
      <c r="A7" s="85"/>
      <c r="B7" s="85"/>
    </row>
    <row r="9" spans="1:7" ht="18" customHeight="1" x14ac:dyDescent="0.25"/>
    <row r="10" spans="1:7" ht="12" customHeight="1" x14ac:dyDescent="0.25"/>
    <row r="11" spans="1:7" ht="10.5" customHeight="1" x14ac:dyDescent="0.25"/>
    <row r="12" spans="1:7" s="27" customFormat="1" ht="20.25" customHeight="1" x14ac:dyDescent="0.25">
      <c r="A12" s="23" t="s">
        <v>0</v>
      </c>
      <c r="B12" s="24" t="s">
        <v>25</v>
      </c>
      <c r="C12" s="24"/>
      <c r="D12" s="28" t="s">
        <v>13</v>
      </c>
      <c r="E12" s="26" t="s">
        <v>1</v>
      </c>
      <c r="F12" s="33"/>
    </row>
    <row r="13" spans="1:7" s="27" customFormat="1" ht="13.5" customHeight="1" x14ac:dyDescent="0.25">
      <c r="A13" s="25" t="s">
        <v>5</v>
      </c>
      <c r="B13" s="26" t="s">
        <v>2</v>
      </c>
      <c r="C13" s="26"/>
      <c r="D13" s="26"/>
      <c r="E13" s="26"/>
      <c r="F13" s="33"/>
    </row>
    <row r="14" spans="1:7" s="27" customFormat="1" ht="20.25" customHeight="1" x14ac:dyDescent="0.25">
      <c r="A14" s="25" t="s">
        <v>6</v>
      </c>
      <c r="B14" s="26" t="s">
        <v>3</v>
      </c>
      <c r="C14" s="26"/>
      <c r="D14" s="25" t="s">
        <v>7</v>
      </c>
      <c r="E14" s="26" t="s">
        <v>4</v>
      </c>
      <c r="F14" s="33"/>
    </row>
    <row r="15" spans="1:7" ht="25.5" customHeight="1" x14ac:dyDescent="0.25">
      <c r="A15" s="15" t="s">
        <v>11</v>
      </c>
      <c r="B15" s="1"/>
      <c r="C15" s="6"/>
      <c r="D15" s="6"/>
      <c r="E15" s="6"/>
      <c r="F15" s="6"/>
      <c r="G15" s="6"/>
    </row>
    <row r="16" spans="1:7" s="64" customFormat="1" ht="51" customHeight="1" x14ac:dyDescent="0.25">
      <c r="A16" s="62" t="s">
        <v>9</v>
      </c>
      <c r="B16" s="86" t="s">
        <v>8</v>
      </c>
      <c r="C16" s="86"/>
      <c r="D16" s="62" t="s">
        <v>20</v>
      </c>
      <c r="E16" s="14" t="s">
        <v>18</v>
      </c>
      <c r="F16" s="14" t="s">
        <v>10</v>
      </c>
      <c r="G16" s="63"/>
    </row>
    <row r="17" spans="1:7" x14ac:dyDescent="0.25">
      <c r="A17" s="9">
        <v>1</v>
      </c>
      <c r="B17" s="10" t="s">
        <v>30</v>
      </c>
      <c r="C17" s="5"/>
      <c r="D17" s="11"/>
      <c r="E17" s="5"/>
      <c r="F17" s="21"/>
      <c r="G17" s="7"/>
    </row>
    <row r="18" spans="1:7" s="68" customFormat="1" ht="24.75" customHeight="1" x14ac:dyDescent="0.2">
      <c r="A18" s="77"/>
      <c r="B18" s="87" t="s">
        <v>19</v>
      </c>
      <c r="C18" s="87"/>
      <c r="D18" s="66">
        <v>1</v>
      </c>
      <c r="E18" s="66">
        <v>500</v>
      </c>
      <c r="F18" s="67">
        <f>+D18*E18</f>
        <v>500</v>
      </c>
      <c r="G18" s="7"/>
    </row>
    <row r="19" spans="1:7" s="68" customFormat="1" ht="14.25" customHeight="1" x14ac:dyDescent="0.2">
      <c r="A19" s="77"/>
      <c r="B19" s="65" t="s">
        <v>26</v>
      </c>
      <c r="C19" s="65"/>
      <c r="D19" s="69">
        <v>1</v>
      </c>
      <c r="E19" s="69">
        <v>200</v>
      </c>
      <c r="F19" s="70">
        <f>+D19*E19</f>
        <v>200</v>
      </c>
      <c r="G19" s="7"/>
    </row>
    <row r="20" spans="1:7" s="68" customFormat="1" ht="14.25" customHeight="1" x14ac:dyDescent="0.2">
      <c r="A20" s="77"/>
      <c r="B20" s="65" t="s">
        <v>27</v>
      </c>
      <c r="C20" s="65"/>
      <c r="D20" s="69">
        <v>1</v>
      </c>
      <c r="E20" s="69">
        <v>200</v>
      </c>
      <c r="F20" s="70">
        <f>+D20*E20</f>
        <v>200</v>
      </c>
      <c r="G20" s="7"/>
    </row>
    <row r="21" spans="1:7" s="68" customFormat="1" ht="14.25" customHeight="1" x14ac:dyDescent="0.2">
      <c r="A21" s="78"/>
      <c r="B21" s="71" t="s">
        <v>28</v>
      </c>
      <c r="C21" s="71"/>
      <c r="D21" s="72">
        <v>1</v>
      </c>
      <c r="E21" s="72">
        <v>200</v>
      </c>
      <c r="F21" s="73">
        <f>+D21*E21</f>
        <v>200</v>
      </c>
      <c r="G21" s="7"/>
    </row>
    <row r="22" spans="1:7" ht="17.25" customHeight="1" x14ac:dyDescent="0.25">
      <c r="A22" s="47">
        <v>2</v>
      </c>
      <c r="B22" s="10" t="s">
        <v>29</v>
      </c>
      <c r="C22" s="5"/>
      <c r="D22" s="11"/>
      <c r="E22" s="11"/>
      <c r="F22" s="21"/>
      <c r="G22" s="7"/>
    </row>
    <row r="23" spans="1:7" s="68" customFormat="1" ht="25.5" customHeight="1" x14ac:dyDescent="0.2">
      <c r="A23" s="79"/>
      <c r="B23" s="87" t="s">
        <v>19</v>
      </c>
      <c r="C23" s="87"/>
      <c r="D23" s="66">
        <v>1</v>
      </c>
      <c r="E23" s="66">
        <v>300</v>
      </c>
      <c r="F23" s="67">
        <f>+D23*E23</f>
        <v>300</v>
      </c>
      <c r="G23" s="7"/>
    </row>
    <row r="24" spans="1:7" s="68" customFormat="1" ht="14.25" customHeight="1" x14ac:dyDescent="0.2">
      <c r="A24" s="79"/>
      <c r="B24" s="65" t="s">
        <v>27</v>
      </c>
      <c r="C24" s="65"/>
      <c r="D24" s="69">
        <v>1</v>
      </c>
      <c r="E24" s="66">
        <v>150</v>
      </c>
      <c r="F24" s="70">
        <f>+D24*E24</f>
        <v>150</v>
      </c>
      <c r="G24" s="7"/>
    </row>
    <row r="25" spans="1:7" s="68" customFormat="1" ht="14.25" customHeight="1" x14ac:dyDescent="0.2">
      <c r="A25" s="80"/>
      <c r="B25" s="71" t="s">
        <v>28</v>
      </c>
      <c r="C25" s="71"/>
      <c r="D25" s="72">
        <v>1</v>
      </c>
      <c r="E25" s="72">
        <v>150</v>
      </c>
      <c r="F25" s="73">
        <f>+D25*E25</f>
        <v>150</v>
      </c>
      <c r="G25" s="7"/>
    </row>
    <row r="26" spans="1:7" ht="18" customHeight="1" x14ac:dyDescent="0.25">
      <c r="A26" s="47">
        <v>2</v>
      </c>
      <c r="B26" s="10" t="s">
        <v>32</v>
      </c>
      <c r="C26" s="5"/>
      <c r="D26" s="11"/>
      <c r="E26" s="11"/>
      <c r="F26" s="21"/>
      <c r="G26" s="7"/>
    </row>
    <row r="27" spans="1:7" s="68" customFormat="1" ht="27.75" customHeight="1" x14ac:dyDescent="0.2">
      <c r="A27" s="79"/>
      <c r="B27" s="87" t="s">
        <v>19</v>
      </c>
      <c r="C27" s="87"/>
      <c r="D27" s="66">
        <v>1</v>
      </c>
      <c r="E27" s="66">
        <v>350</v>
      </c>
      <c r="F27" s="67">
        <f>+D27*E27</f>
        <v>350</v>
      </c>
      <c r="G27" s="7"/>
    </row>
    <row r="28" spans="1:7" s="75" customFormat="1" ht="13.5" customHeight="1" x14ac:dyDescent="0.2">
      <c r="A28" s="79"/>
      <c r="B28" s="74" t="s">
        <v>27</v>
      </c>
      <c r="C28" s="74"/>
      <c r="D28" s="66">
        <v>1</v>
      </c>
      <c r="E28" s="69">
        <v>150</v>
      </c>
      <c r="F28" s="67">
        <f>+D28*E28</f>
        <v>150</v>
      </c>
      <c r="G28" s="7"/>
    </row>
    <row r="29" spans="1:7" s="68" customFormat="1" ht="13.5" customHeight="1" x14ac:dyDescent="0.2">
      <c r="A29" s="80"/>
      <c r="B29" s="71" t="s">
        <v>28</v>
      </c>
      <c r="C29" s="71"/>
      <c r="D29" s="72">
        <v>1</v>
      </c>
      <c r="E29" s="72">
        <v>150</v>
      </c>
      <c r="F29" s="73">
        <f>+D29*E29</f>
        <v>150</v>
      </c>
      <c r="G29" s="7"/>
    </row>
    <row r="30" spans="1:7" ht="15.75" customHeight="1" x14ac:dyDescent="0.25">
      <c r="A30" s="47">
        <v>2</v>
      </c>
      <c r="B30" s="10" t="s">
        <v>31</v>
      </c>
      <c r="C30" s="5"/>
      <c r="D30" s="11"/>
      <c r="E30" s="11"/>
      <c r="F30" s="21"/>
      <c r="G30" s="7"/>
    </row>
    <row r="31" spans="1:7" s="68" customFormat="1" ht="24" customHeight="1" x14ac:dyDescent="0.2">
      <c r="A31" s="79"/>
      <c r="B31" s="87" t="s">
        <v>19</v>
      </c>
      <c r="C31" s="87"/>
      <c r="D31" s="66">
        <v>1</v>
      </c>
      <c r="E31" s="66">
        <v>300</v>
      </c>
      <c r="F31" s="67">
        <f>+D31*E31</f>
        <v>300</v>
      </c>
      <c r="G31" s="7"/>
    </row>
    <row r="32" spans="1:7" s="75" customFormat="1" ht="18" customHeight="1" x14ac:dyDescent="0.25">
      <c r="A32" s="79"/>
      <c r="B32" s="74" t="s">
        <v>27</v>
      </c>
      <c r="C32" s="74"/>
      <c r="D32" s="66">
        <v>1</v>
      </c>
      <c r="E32" s="66">
        <v>150</v>
      </c>
      <c r="F32" s="67">
        <f>+D32*E32</f>
        <v>150</v>
      </c>
      <c r="G32" s="7"/>
    </row>
    <row r="33" spans="1:7" s="68" customFormat="1" ht="12" x14ac:dyDescent="0.2">
      <c r="A33" s="80"/>
      <c r="B33" s="71" t="s">
        <v>28</v>
      </c>
      <c r="C33" s="71"/>
      <c r="D33" s="72">
        <v>1</v>
      </c>
      <c r="E33" s="72">
        <v>150</v>
      </c>
      <c r="F33" s="73">
        <f>+D33*E33</f>
        <v>150</v>
      </c>
      <c r="G33" s="7"/>
    </row>
    <row r="34" spans="1:7" x14ac:dyDescent="0.25">
      <c r="A34" s="47">
        <v>2</v>
      </c>
      <c r="B34" s="10" t="s">
        <v>33</v>
      </c>
      <c r="C34" s="5"/>
      <c r="D34" s="11"/>
      <c r="E34" s="11"/>
      <c r="F34" s="21"/>
      <c r="G34" s="7"/>
    </row>
    <row r="35" spans="1:7" s="68" customFormat="1" ht="24.75" customHeight="1" x14ac:dyDescent="0.2">
      <c r="A35" s="79"/>
      <c r="B35" s="87" t="s">
        <v>19</v>
      </c>
      <c r="C35" s="87"/>
      <c r="D35" s="66">
        <v>1</v>
      </c>
      <c r="E35" s="66">
        <v>350</v>
      </c>
      <c r="F35" s="67">
        <f>+D35*E35</f>
        <v>350</v>
      </c>
      <c r="G35" s="7"/>
    </row>
    <row r="36" spans="1:7" s="68" customFormat="1" ht="15.75" customHeight="1" x14ac:dyDescent="0.2">
      <c r="A36" s="79"/>
      <c r="B36" s="65" t="s">
        <v>27</v>
      </c>
      <c r="C36" s="65"/>
      <c r="D36" s="69">
        <v>1</v>
      </c>
      <c r="E36" s="69">
        <v>150</v>
      </c>
      <c r="F36" s="70">
        <f>+D36*E36</f>
        <v>150</v>
      </c>
      <c r="G36" s="7"/>
    </row>
    <row r="37" spans="1:7" s="68" customFormat="1" ht="12" x14ac:dyDescent="0.2">
      <c r="A37" s="80"/>
      <c r="B37" s="71" t="s">
        <v>28</v>
      </c>
      <c r="C37" s="71"/>
      <c r="D37" s="72">
        <v>1</v>
      </c>
      <c r="E37" s="72">
        <v>150</v>
      </c>
      <c r="F37" s="73">
        <f>+D37*E37</f>
        <v>150</v>
      </c>
      <c r="G37" s="7"/>
    </row>
    <row r="38" spans="1:7" s="1" customFormat="1" ht="30" customHeight="1" x14ac:dyDescent="0.2">
      <c r="A38" s="4"/>
      <c r="B38" s="3"/>
      <c r="C38" s="3"/>
      <c r="D38" s="25"/>
      <c r="E38" s="32" t="s">
        <v>14</v>
      </c>
      <c r="F38" s="76">
        <v>3400</v>
      </c>
    </row>
    <row r="39" spans="1:7" s="1" customFormat="1" ht="30" customHeight="1" x14ac:dyDescent="0.2">
      <c r="A39" s="4"/>
      <c r="B39" s="3"/>
      <c r="C39" s="3"/>
      <c r="D39" s="25"/>
      <c r="E39" s="32" t="s">
        <v>43</v>
      </c>
      <c r="F39" s="76">
        <f>+F38-400</f>
        <v>3000</v>
      </c>
    </row>
    <row r="40" spans="1:7" s="27" customFormat="1" ht="24.75" customHeight="1" x14ac:dyDescent="0.25">
      <c r="A40" s="39">
        <v>2</v>
      </c>
      <c r="B40" s="40" t="s">
        <v>42</v>
      </c>
      <c r="C40" s="26"/>
      <c r="D40" s="41"/>
      <c r="E40" s="26"/>
      <c r="F40" s="42"/>
    </row>
    <row r="41" spans="1:7" s="61" customFormat="1" ht="24.75" customHeight="1" x14ac:dyDescent="0.25">
      <c r="A41" s="83" t="s">
        <v>8</v>
      </c>
      <c r="B41" s="84"/>
      <c r="C41" s="60" t="s">
        <v>41</v>
      </c>
      <c r="D41" s="60" t="s">
        <v>38</v>
      </c>
      <c r="E41" s="60" t="s">
        <v>39</v>
      </c>
      <c r="F41" s="81" t="s">
        <v>40</v>
      </c>
    </row>
    <row r="42" spans="1:7" ht="24.75" customHeight="1" x14ac:dyDescent="0.25">
      <c r="A42" s="23" t="s">
        <v>30</v>
      </c>
      <c r="B42" s="50"/>
      <c r="C42" s="50"/>
      <c r="D42" s="48"/>
      <c r="E42" s="24"/>
      <c r="F42" s="49"/>
    </row>
    <row r="43" spans="1:7" s="27" customFormat="1" x14ac:dyDescent="0.25">
      <c r="A43" s="43" t="s">
        <v>37</v>
      </c>
      <c r="B43" s="44"/>
      <c r="C43" s="30" t="s">
        <v>21</v>
      </c>
      <c r="D43" s="34">
        <v>5</v>
      </c>
      <c r="E43" s="19">
        <v>160</v>
      </c>
      <c r="F43" s="36">
        <f t="shared" ref="F43:F49" si="0">+E43*D43</f>
        <v>800</v>
      </c>
    </row>
    <row r="44" spans="1:7" s="27" customFormat="1" x14ac:dyDescent="0.25">
      <c r="A44" s="31" t="s">
        <v>22</v>
      </c>
      <c r="B44" s="19"/>
      <c r="C44" s="30" t="s">
        <v>21</v>
      </c>
      <c r="D44" s="34">
        <v>11</v>
      </c>
      <c r="E44" s="19">
        <v>40</v>
      </c>
      <c r="F44" s="36">
        <f t="shared" si="0"/>
        <v>440</v>
      </c>
    </row>
    <row r="45" spans="1:7" s="27" customFormat="1" x14ac:dyDescent="0.25">
      <c r="A45" s="31" t="s">
        <v>35</v>
      </c>
      <c r="B45" s="19"/>
      <c r="C45" s="30" t="s">
        <v>21</v>
      </c>
      <c r="D45" s="34">
        <v>12</v>
      </c>
      <c r="E45" s="19">
        <v>50</v>
      </c>
      <c r="F45" s="36">
        <f t="shared" si="0"/>
        <v>600</v>
      </c>
    </row>
    <row r="46" spans="1:7" s="27" customFormat="1" x14ac:dyDescent="0.25">
      <c r="A46" s="31" t="s">
        <v>34</v>
      </c>
      <c r="B46" s="19"/>
      <c r="C46" s="30" t="s">
        <v>21</v>
      </c>
      <c r="D46" s="34">
        <v>1</v>
      </c>
      <c r="E46" s="19">
        <v>50</v>
      </c>
      <c r="F46" s="36">
        <f t="shared" si="0"/>
        <v>50</v>
      </c>
    </row>
    <row r="47" spans="1:7" s="27" customFormat="1" x14ac:dyDescent="0.25">
      <c r="A47" s="31" t="s">
        <v>36</v>
      </c>
      <c r="B47" s="19"/>
      <c r="C47" s="30" t="s">
        <v>21</v>
      </c>
      <c r="D47" s="34">
        <v>1</v>
      </c>
      <c r="E47" s="19">
        <v>70</v>
      </c>
      <c r="F47" s="36">
        <f t="shared" si="0"/>
        <v>70</v>
      </c>
    </row>
    <row r="48" spans="1:7" s="27" customFormat="1" x14ac:dyDescent="0.25">
      <c r="A48" s="31" t="s">
        <v>23</v>
      </c>
      <c r="B48" s="19"/>
      <c r="C48" s="30" t="s">
        <v>21</v>
      </c>
      <c r="D48" s="34">
        <v>1</v>
      </c>
      <c r="E48" s="19">
        <v>18</v>
      </c>
      <c r="F48" s="36">
        <f t="shared" si="0"/>
        <v>18</v>
      </c>
    </row>
    <row r="49" spans="1:6" s="27" customFormat="1" x14ac:dyDescent="0.25">
      <c r="A49" s="31" t="s">
        <v>17</v>
      </c>
      <c r="B49" s="20"/>
      <c r="C49" s="45" t="s">
        <v>24</v>
      </c>
      <c r="D49" s="35">
        <v>5</v>
      </c>
      <c r="E49" s="20">
        <v>7</v>
      </c>
      <c r="F49" s="51">
        <f t="shared" si="0"/>
        <v>35</v>
      </c>
    </row>
    <row r="50" spans="1:6" s="46" customFormat="1" x14ac:dyDescent="0.2">
      <c r="A50" s="52" t="s">
        <v>29</v>
      </c>
      <c r="B50" s="53"/>
      <c r="C50" s="54"/>
      <c r="D50" s="55"/>
      <c r="E50" s="53"/>
      <c r="F50" s="56"/>
    </row>
    <row r="51" spans="1:6" s="27" customFormat="1" x14ac:dyDescent="0.25">
      <c r="A51" s="31" t="s">
        <v>22</v>
      </c>
      <c r="B51" s="19"/>
      <c r="C51" s="30" t="s">
        <v>21</v>
      </c>
      <c r="D51" s="34">
        <v>1</v>
      </c>
      <c r="E51" s="19">
        <v>40</v>
      </c>
      <c r="F51" s="36">
        <f t="shared" ref="F51:F52" si="1">+E51*D51</f>
        <v>40</v>
      </c>
    </row>
    <row r="52" spans="1:6" s="27" customFormat="1" x14ac:dyDescent="0.25">
      <c r="A52" s="29" t="s">
        <v>35</v>
      </c>
      <c r="B52" s="20"/>
      <c r="C52" s="45" t="s">
        <v>21</v>
      </c>
      <c r="D52" s="35">
        <v>2</v>
      </c>
      <c r="E52" s="20">
        <v>50</v>
      </c>
      <c r="F52" s="51">
        <f t="shared" si="1"/>
        <v>100</v>
      </c>
    </row>
    <row r="53" spans="1:6" s="27" customFormat="1" x14ac:dyDescent="0.2">
      <c r="A53" s="52" t="s">
        <v>32</v>
      </c>
      <c r="B53" s="24"/>
      <c r="C53" s="57"/>
      <c r="D53" s="48"/>
      <c r="E53" s="24"/>
      <c r="F53" s="49"/>
    </row>
    <row r="54" spans="1:6" s="27" customFormat="1" x14ac:dyDescent="0.25">
      <c r="A54" s="31" t="s">
        <v>22</v>
      </c>
      <c r="B54" s="19"/>
      <c r="C54" s="30" t="s">
        <v>21</v>
      </c>
      <c r="D54" s="34">
        <v>2</v>
      </c>
      <c r="E54" s="19">
        <v>40</v>
      </c>
      <c r="F54" s="36">
        <f t="shared" ref="F54:F55" si="2">+E54*D54</f>
        <v>80</v>
      </c>
    </row>
    <row r="55" spans="1:6" s="27" customFormat="1" x14ac:dyDescent="0.25">
      <c r="A55" s="31" t="s">
        <v>35</v>
      </c>
      <c r="B55" s="19"/>
      <c r="C55" s="30" t="s">
        <v>21</v>
      </c>
      <c r="D55" s="34">
        <v>3</v>
      </c>
      <c r="E55" s="19">
        <v>50</v>
      </c>
      <c r="F55" s="36">
        <f t="shared" si="2"/>
        <v>150</v>
      </c>
    </row>
    <row r="56" spans="1:6" s="27" customFormat="1" x14ac:dyDescent="0.2">
      <c r="A56" s="52" t="s">
        <v>31</v>
      </c>
      <c r="B56" s="24"/>
      <c r="C56" s="57"/>
      <c r="D56" s="48"/>
      <c r="E56" s="24"/>
      <c r="F56" s="49"/>
    </row>
    <row r="57" spans="1:6" s="27" customFormat="1" x14ac:dyDescent="0.25">
      <c r="A57" s="31" t="s">
        <v>22</v>
      </c>
      <c r="B57" s="19"/>
      <c r="C57" s="30" t="s">
        <v>21</v>
      </c>
      <c r="D57" s="34">
        <v>1</v>
      </c>
      <c r="E57" s="19">
        <v>40</v>
      </c>
      <c r="F57" s="36">
        <f t="shared" ref="F57:F58" si="3">+E57*D57</f>
        <v>40</v>
      </c>
    </row>
    <row r="58" spans="1:6" s="27" customFormat="1" x14ac:dyDescent="0.25">
      <c r="A58" s="29" t="s">
        <v>35</v>
      </c>
      <c r="B58" s="20"/>
      <c r="C58" s="45" t="s">
        <v>21</v>
      </c>
      <c r="D58" s="35">
        <v>2</v>
      </c>
      <c r="E58" s="20">
        <v>50</v>
      </c>
      <c r="F58" s="51">
        <f t="shared" si="3"/>
        <v>100</v>
      </c>
    </row>
    <row r="59" spans="1:6" s="27" customFormat="1" x14ac:dyDescent="0.2">
      <c r="A59" s="52" t="s">
        <v>33</v>
      </c>
      <c r="B59" s="58"/>
      <c r="C59" s="58"/>
      <c r="D59" s="58"/>
      <c r="E59" s="58"/>
      <c r="F59" s="59"/>
    </row>
    <row r="60" spans="1:6" s="27" customFormat="1" x14ac:dyDescent="0.25">
      <c r="A60" s="31" t="s">
        <v>22</v>
      </c>
      <c r="B60" s="19"/>
      <c r="C60" s="30" t="s">
        <v>21</v>
      </c>
      <c r="D60" s="34">
        <v>2</v>
      </c>
      <c r="E60" s="19">
        <v>40</v>
      </c>
      <c r="F60" s="36">
        <f t="shared" ref="F60:F61" si="4">+E60*D60</f>
        <v>80</v>
      </c>
    </row>
    <row r="61" spans="1:6" s="27" customFormat="1" x14ac:dyDescent="0.25">
      <c r="A61" s="29" t="s">
        <v>35</v>
      </c>
      <c r="B61" s="20"/>
      <c r="C61" s="45" t="s">
        <v>21</v>
      </c>
      <c r="D61" s="35">
        <v>3</v>
      </c>
      <c r="E61" s="20">
        <v>50</v>
      </c>
      <c r="F61" s="51">
        <f t="shared" si="4"/>
        <v>150</v>
      </c>
    </row>
    <row r="62" spans="1:6" ht="24.75" customHeight="1" x14ac:dyDescent="0.25">
      <c r="A62" s="12"/>
      <c r="B62" s="8"/>
      <c r="C62" s="8"/>
      <c r="D62" s="13"/>
      <c r="E62" s="37"/>
      <c r="F62" s="38">
        <f>SUM(F42:F61)</f>
        <v>2753</v>
      </c>
    </row>
    <row r="63" spans="1:6" ht="24.75" customHeight="1" x14ac:dyDescent="0.25">
      <c r="A63" s="4"/>
      <c r="B63" s="3"/>
      <c r="C63" s="3"/>
      <c r="D63" s="25"/>
      <c r="E63" s="32" t="s">
        <v>15</v>
      </c>
      <c r="F63" s="22">
        <f>+F39+F62</f>
        <v>5753</v>
      </c>
    </row>
    <row r="64" spans="1:6" x14ac:dyDescent="0.25">
      <c r="E64" t="s">
        <v>16</v>
      </c>
    </row>
    <row r="65" spans="1:6" ht="15.75" x14ac:dyDescent="0.25">
      <c r="A65" s="82" t="s">
        <v>12</v>
      </c>
    </row>
    <row r="66" spans="1:6" x14ac:dyDescent="0.25">
      <c r="A66" s="2"/>
      <c r="B66" s="2"/>
      <c r="C66" s="2"/>
    </row>
    <row r="67" spans="1:6" s="18" customFormat="1" ht="20.25" customHeight="1" x14ac:dyDescent="0.25"/>
    <row r="68" spans="1:6" x14ac:dyDescent="0.25">
      <c r="E68" s="16"/>
      <c r="F68" s="17"/>
    </row>
  </sheetData>
  <mergeCells count="8">
    <mergeCell ref="A41:B41"/>
    <mergeCell ref="A1:B7"/>
    <mergeCell ref="B16:C16"/>
    <mergeCell ref="B18:C18"/>
    <mergeCell ref="B23:C23"/>
    <mergeCell ref="B27:C27"/>
    <mergeCell ref="B31:C31"/>
    <mergeCell ref="B35:C35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2021-01-21T17:49:32Z</dcterms:modified>
</cp:coreProperties>
</file>