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65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AH11" i="1" l="1"/>
  <c r="AH10" i="1"/>
  <c r="I11" i="2" l="1"/>
  <c r="J11" i="2" l="1"/>
  <c r="K11" i="2" l="1"/>
  <c r="I10" i="2"/>
  <c r="I12" i="2" s="1"/>
  <c r="J10" i="2" l="1"/>
  <c r="J12" i="2" s="1"/>
  <c r="K10" i="2" l="1"/>
  <c r="K12" i="2" s="1"/>
  <c r="I12" i="4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<sst xmlns="http://schemas.openxmlformats.org/spreadsheetml/2006/main" count="152" uniqueCount="71">
  <si>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</si>
  <si>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</si>
  <si>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</si>
  <si>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</si>
  <si>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</si>
  <si>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</si>
  <si>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</si>
  <si>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</si>
  <si>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</si>
  <si>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</si>
  <si>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</si>
  <si>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</si>
  <si>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</si>
  <si>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</si>
  <si>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</si>
  <si>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</si>
  <si>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</si>
  <si>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</si>
  <si>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</si>
  <si>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</si>
  <si>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</si>
  <si>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</si>
  <si>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</si>
  <si>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</si>
  <si>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</si>
  <si>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</si>
  <si>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</si>
  <si>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</si>
  <si>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</si>
  <si>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</si>
  <si>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</si>
  <si>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</si>
  <si>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</si>
  <si>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</si>
  <si>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</si>
  <si>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</si>
  <si>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</si>
  <si>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</si>
  <si>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</si>
  <si>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</si>
  <si>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</si>
  <si>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</si>
  <si>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</si>
  <si>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</si>
  <si>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</si>
  <si>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</si>
  <si>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</si>
  <si>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</si>
  <si>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</si>
  <si>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</si>
  <si>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</si>
  <si>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</si>
  <si>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</si>
  <si>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</si>
  <si>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</si>
  <si>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</si>
  <si>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</si>
  <si>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</si>
  <si>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</si>
  <si>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</si>
  <si>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</si>
  <si>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</si>
  <si>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</si>
  <si>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</t>
  </si>
  <si>
    <t>ALTAIR APOYO GARITA</t>
  </si>
  <si>
    <t>0</t>
  </si>
  <si>
    <t>Periodo : DEL 01 AL 31 DICIEMBRE DE 2020</t>
  </si>
  <si>
    <t>DICIEMBRE</t>
  </si>
  <si>
    <t>Periodo : DEL 01 AL 31 DICIEMBRE 2020</t>
  </si>
  <si>
    <t>8 AL 12 Y 14 DE DICIEMBRE</t>
  </si>
  <si>
    <t>8 AL 11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</si>
</sst>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0" fillId="4" borderId="0" xfId="1" applyNumberFormat="1" applyFont="1" applyFill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2</xdr:col>
      <xdr:colOff>219075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1"/>
  <sheetViews>
    <sheetView showGridLines="0" workbookViewId="0">
      <selection activeCell="J18" sqref="J18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7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8"/>
    </row>
    <row r="4" spans="1:34" ht="15.95" customHeight="1" x14ac:dyDescent="0.2">
      <c r="A4" s="36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8"/>
    </row>
    <row r="5" spans="1:34" ht="22.35" customHeight="1" x14ac:dyDescent="0.2"/>
    <row r="6" spans="1:34" ht="17.850000000000001" customHeight="1" x14ac:dyDescent="0.2">
      <c r="A6" s="39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0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67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9" t="s">
        <v>56</v>
      </c>
      <c r="AH9" s="38"/>
    </row>
    <row r="10" spans="1:34" s="2" customFormat="1" ht="19.5" customHeight="1" x14ac:dyDescent="0.2">
      <c r="A10" s="6" t="s">
        <v>49</v>
      </c>
      <c r="B10" s="7" t="s">
        <v>64</v>
      </c>
      <c r="C10" s="4"/>
      <c r="D10" s="4"/>
      <c r="E10" s="4"/>
      <c r="F10" s="4"/>
      <c r="G10" s="4"/>
      <c r="H10" s="4"/>
      <c r="I10" s="4"/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/>
      <c r="P10" s="4" t="s">
        <v>33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8">
        <f>COUNTIF(C10:AG10,"D12")</f>
        <v>6</v>
      </c>
    </row>
    <row r="11" spans="1:34" s="2" customFormat="1" ht="19.5" customHeight="1" x14ac:dyDescent="0.2">
      <c r="A11" s="6" t="s">
        <v>50</v>
      </c>
      <c r="B11" s="7" t="s">
        <v>64</v>
      </c>
      <c r="C11" s="4"/>
      <c r="D11" s="4"/>
      <c r="E11" s="4"/>
      <c r="F11" s="4"/>
      <c r="G11" s="4"/>
      <c r="H11" s="4"/>
      <c r="I11" s="4"/>
      <c r="J11" s="4" t="s">
        <v>34</v>
      </c>
      <c r="K11" s="4" t="s">
        <v>34</v>
      </c>
      <c r="L11" s="4" t="s">
        <v>34</v>
      </c>
      <c r="M11" s="4" t="s">
        <v>34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8">
        <f>COUNTIF(C11:AG11,"N12")</f>
        <v>4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"/>
  <sheetViews>
    <sheetView showGridLines="0" tabSelected="1" workbookViewId="0">
      <selection activeCell="F18" sqref="F18"/>
    </sheetView>
  </sheetViews>
  <sheetFormatPr baseColWidth="10" defaultRowHeight="12" x14ac:dyDescent="0.2"/>
  <cols>
    <col min="1" max="1" width="4.5703125" customWidth="1"/>
    <col min="2" max="2" width="21.42578125" customWidth="1"/>
    <col min="3" max="3" width="13.42578125" customWidth="1"/>
    <col min="4" max="5" width="8.7109375" customWidth="1"/>
    <col min="6" max="6" width="46.57031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23" t="s">
        <v>41</v>
      </c>
      <c r="D8" s="23" t="s">
        <v>42</v>
      </c>
      <c r="E8" s="23" t="s">
        <v>43</v>
      </c>
      <c r="F8" s="23" t="s">
        <v>41</v>
      </c>
      <c r="G8" s="23" t="s">
        <v>42</v>
      </c>
      <c r="H8" s="2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64</v>
      </c>
      <c r="C10" s="8" t="s">
        <v>44</v>
      </c>
      <c r="D10" s="6" t="s">
        <v>65</v>
      </c>
      <c r="E10" s="9">
        <v>0</v>
      </c>
      <c r="F10" s="33" t="s">
        <v>69</v>
      </c>
      <c r="G10" s="20">
        <v>6</v>
      </c>
      <c r="H10" s="21">
        <v>110.41200000000001</v>
      </c>
      <c r="I10" s="22">
        <f>+G10*H10</f>
        <v>662.47199999999998</v>
      </c>
      <c r="J10" s="22">
        <f>+I10*18%</f>
        <v>119.24495999999999</v>
      </c>
      <c r="K10" s="22">
        <f>+I10+J10</f>
        <v>781.71695999999997</v>
      </c>
      <c r="M10"/>
    </row>
    <row r="11" spans="1:15" s="1" customFormat="1" ht="18" customHeight="1" x14ac:dyDescent="0.2">
      <c r="A11" s="6" t="s">
        <v>50</v>
      </c>
      <c r="B11" s="7" t="s">
        <v>64</v>
      </c>
      <c r="C11" s="19" t="s">
        <v>44</v>
      </c>
      <c r="D11" s="6" t="s">
        <v>65</v>
      </c>
      <c r="E11" s="9">
        <v>0</v>
      </c>
      <c r="F11" s="33" t="s">
        <v>70</v>
      </c>
      <c r="G11" s="20">
        <v>4</v>
      </c>
      <c r="H11" s="21">
        <v>130.04400000000001</v>
      </c>
      <c r="I11" s="22">
        <f>+G11*H11</f>
        <v>520.17600000000004</v>
      </c>
      <c r="J11" s="22">
        <f>+I11*18%</f>
        <v>93.631680000000003</v>
      </c>
      <c r="K11" s="22">
        <f>+I11+J11</f>
        <v>613.80768</v>
      </c>
      <c r="L11"/>
    </row>
    <row r="12" spans="1:15" ht="13.5" thickBot="1" x14ac:dyDescent="0.25">
      <c r="A12" s="5"/>
      <c r="B12" s="5"/>
      <c r="C12" s="5"/>
      <c r="D12" s="5"/>
      <c r="E12" s="5"/>
      <c r="F12" s="5"/>
      <c r="G12" s="5"/>
      <c r="H12" s="5"/>
      <c r="I12" s="34">
        <f>SUM(I10:I11)</f>
        <v>1182.6480000000001</v>
      </c>
      <c r="J12" s="34">
        <f>SUM(J10:J11)</f>
        <v>212.87664000000001</v>
      </c>
      <c r="K12" s="34">
        <f>SUM(K10:K11)</f>
        <v>1395.5246400000001</v>
      </c>
      <c r="M12" s="25"/>
      <c r="N12" s="25"/>
      <c r="O12" s="25"/>
    </row>
    <row r="13" spans="1:15" ht="12.75" thickTop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5"/>
      <c r="N13" s="25"/>
      <c r="O13" s="25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K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4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5"/>
      <c r="N13" s="25"/>
      <c r="O13" s="25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5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6"/>
      <c r="N15" s="25"/>
      <c r="O15" s="25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1" t="s">
        <v>41</v>
      </c>
      <c r="D8" s="31" t="s">
        <v>42</v>
      </c>
      <c r="E8" s="31" t="s">
        <v>43</v>
      </c>
      <c r="F8" s="31" t="s">
        <v>41</v>
      </c>
      <c r="G8" s="31" t="s">
        <v>42</v>
      </c>
      <c r="H8" s="31" t="s">
        <v>43</v>
      </c>
      <c r="I8" s="46"/>
      <c r="J8" s="46"/>
      <c r="K8" s="46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5"/>
      <c r="N12" s="25"/>
      <c r="O12" s="25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5"/>
      <c r="N13" s="25"/>
      <c r="O13" s="25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6"/>
      <c r="N14" s="25"/>
      <c r="O14" s="25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2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2020-03-11T23:11:16Z</cp:lastPrinted>
  <dcterms:created xsi:type="dcterms:W3CDTF">2014-11-05T14:27:56Z</dcterms:created>
  <dcterms:modified xsi:type="dcterms:W3CDTF">2021-01-04T22:43:00Z</dcterms:modified>
</cp:coreProperties>
</file>