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RECURSOS HUMANOS\ALIMENTACION 2020\"/>
    </mc:Choice>
  </mc:AlternateContent>
  <bookViews>
    <workbookView xWindow="0" yWindow="0" windowWidth="20490" windowHeight="615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3" i="1" l="1"/>
  <c r="L13" i="1" s="1"/>
  <c r="K25" i="1"/>
  <c r="L25" i="1" s="1"/>
  <c r="K26" i="1"/>
  <c r="L26" i="1" s="1"/>
  <c r="M26" i="1" l="1"/>
  <c r="N26" i="1" s="1"/>
  <c r="M25" i="1"/>
  <c r="N25" i="1" s="1"/>
  <c r="M13" i="1"/>
  <c r="N13" i="1" s="1"/>
  <c r="K11" i="1"/>
  <c r="K12" i="1"/>
  <c r="L12" i="1" s="1"/>
  <c r="K8" i="1"/>
  <c r="M12" i="1" l="1"/>
  <c r="N12" i="1" s="1"/>
  <c r="L11" i="1" l="1"/>
  <c r="K24" i="1"/>
  <c r="L24" i="1" s="1"/>
  <c r="M24" i="1" s="1"/>
  <c r="N24" i="1" l="1"/>
  <c r="M11" i="1"/>
  <c r="N11" i="1" s="1"/>
  <c r="K10" i="1" l="1"/>
  <c r="L10" i="1" s="1"/>
  <c r="K23" i="1"/>
  <c r="L23" i="1" s="1"/>
  <c r="K27" i="1"/>
  <c r="L27" i="1" s="1"/>
  <c r="K22" i="1"/>
  <c r="L22" i="1" s="1"/>
  <c r="K21" i="1"/>
  <c r="L21" i="1" s="1"/>
  <c r="K28" i="1" l="1"/>
  <c r="L28" i="1" s="1"/>
  <c r="M10" i="1"/>
  <c r="N10" i="1" s="1"/>
  <c r="M23" i="1"/>
  <c r="N23" i="1" s="1"/>
  <c r="M21" i="1"/>
  <c r="N21" i="1" s="1"/>
  <c r="M22" i="1"/>
  <c r="N22" i="1" s="1"/>
  <c r="M27" i="1"/>
  <c r="N27" i="1" s="1"/>
  <c r="K14" i="1"/>
  <c r="M28" i="1" l="1"/>
  <c r="N28" i="1" s="1"/>
  <c r="K9" i="1"/>
  <c r="L9" i="1" s="1"/>
  <c r="M9" i="1" s="1"/>
  <c r="L14" i="1"/>
  <c r="K15" i="1" l="1"/>
  <c r="L15" i="1" s="1"/>
  <c r="L8" i="1"/>
  <c r="M8" i="1" s="1"/>
  <c r="N8" i="1" s="1"/>
  <c r="M14" i="1"/>
  <c r="N14" i="1" s="1"/>
  <c r="N9" i="1"/>
  <c r="M15" i="1" l="1"/>
  <c r="N15" i="1" s="1"/>
</calcChain>
</file>

<file path=xl/sharedStrings.xml><?xml version="1.0" encoding="utf-8"?>
<sst xmlns="http://schemas.openxmlformats.org/spreadsheetml/2006/main" count="30" uniqueCount="16">
  <si>
    <t>FECHA</t>
  </si>
  <si>
    <t>ALMACEN</t>
  </si>
  <si>
    <t>TOTAL</t>
  </si>
  <si>
    <t>COSTO</t>
  </si>
  <si>
    <t>IGV</t>
  </si>
  <si>
    <t>SUB TOTAL</t>
  </si>
  <si>
    <t>ADMINIST</t>
  </si>
  <si>
    <t>CONTABILIDAD</t>
  </si>
  <si>
    <t>SSOMA</t>
  </si>
  <si>
    <t>MANTENIMIENTO</t>
  </si>
  <si>
    <t>VIGILANCIA</t>
  </si>
  <si>
    <t>MUELLE</t>
  </si>
  <si>
    <t>GERENCIA</t>
  </si>
  <si>
    <t>ALIMENTACION  ALMUERZOS PLANTA ALTAIR</t>
  </si>
  <si>
    <t>ALIMENTACION CENAS PLANTA ALTAIR</t>
  </si>
  <si>
    <t>SEMANA DEL 12 AL 18 DE AGOSTO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</si>
</sst>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3" xfId="0" applyBorder="1"/>
    <xf numFmtId="0" fontId="0" fillId="0" borderId="5" xfId="0" applyBorder="1"/>
    <xf numFmtId="14" fontId="0" fillId="0" borderId="6" xfId="0" applyNumberFormat="1" applyBorder="1"/>
    <xf numFmtId="0" fontId="0" fillId="0" borderId="7" xfId="0" applyBorder="1"/>
    <xf numFmtId="0" fontId="0" fillId="0" borderId="8" xfId="0" applyBorder="1"/>
    <xf numFmtId="0" fontId="2" fillId="0" borderId="9" xfId="0" applyFont="1" applyBorder="1" applyAlignment="1">
      <alignment horizontal="center" vertical="center"/>
    </xf>
    <xf numFmtId="0" fontId="2" fillId="0" borderId="4" xfId="0" applyFont="1" applyBorder="1"/>
    <xf numFmtId="0" fontId="0" fillId="0" borderId="7" xfId="0" applyNumberFormat="1" applyBorder="1"/>
    <xf numFmtId="0" fontId="1" fillId="0" borderId="13" xfId="0" applyFont="1" applyBorder="1"/>
    <xf numFmtId="0" fontId="1" fillId="0" borderId="14" xfId="0" applyFont="1" applyBorder="1"/>
    <xf numFmtId="0" fontId="1" fillId="0" borderId="15" xfId="0" applyFont="1" applyBorder="1"/>
    <xf numFmtId="0" fontId="0" fillId="0" borderId="14" xfId="0" applyNumberFormat="1" applyBorder="1"/>
    <xf numFmtId="0" fontId="0" fillId="0" borderId="14" xfId="0" applyBorder="1"/>
    <xf numFmtId="0" fontId="0" fillId="0" borderId="15" xfId="0" applyBorder="1"/>
    <xf numFmtId="0" fontId="1" fillId="0" borderId="1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N28"/>
  <sheetViews>
    <sheetView tabSelected="1" topLeftCell="A7" workbookViewId="0">
      <selection activeCell="H27" sqref="H27"/>
    </sheetView>
  </sheetViews>
  <sheetFormatPr baseColWidth="10" defaultRowHeight="15" x14ac:dyDescent="0.25"/>
  <cols>
    <col min="11" max="11" width="13.85546875" customWidth="1"/>
  </cols>
  <sheetData>
    <row r="4" spans="2:14" ht="15.75" thickBot="1" x14ac:dyDescent="0.3"/>
    <row r="5" spans="2:14" ht="24.75" customHeight="1" x14ac:dyDescent="0.25">
      <c r="B5" s="18" t="s">
        <v>15</v>
      </c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20"/>
    </row>
    <row r="6" spans="2:14" ht="21" customHeight="1" x14ac:dyDescent="0.25">
      <c r="B6" s="15" t="s">
        <v>13</v>
      </c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7"/>
    </row>
    <row r="7" spans="2:14" x14ac:dyDescent="0.25">
      <c r="B7" s="7" t="s">
        <v>0</v>
      </c>
      <c r="C7" s="6" t="s">
        <v>6</v>
      </c>
      <c r="D7" s="6" t="s">
        <v>7</v>
      </c>
      <c r="E7" s="6" t="s">
        <v>8</v>
      </c>
      <c r="F7" s="6" t="s">
        <v>9</v>
      </c>
      <c r="G7" s="6" t="s">
        <v>1</v>
      </c>
      <c r="H7" s="6" t="s">
        <v>10</v>
      </c>
      <c r="I7" s="6" t="s">
        <v>11</v>
      </c>
      <c r="J7" s="6" t="s">
        <v>12</v>
      </c>
      <c r="K7" s="6" t="s">
        <v>2</v>
      </c>
      <c r="L7" s="6" t="s">
        <v>3</v>
      </c>
      <c r="M7" s="6" t="s">
        <v>4</v>
      </c>
      <c r="N7" s="6" t="s">
        <v>5</v>
      </c>
    </row>
    <row r="8" spans="2:14" x14ac:dyDescent="0.25">
      <c r="B8" s="3">
        <v>44055</v>
      </c>
      <c r="C8" s="4">
        <v>0</v>
      </c>
      <c r="D8" s="4">
        <v>0</v>
      </c>
      <c r="E8" s="4">
        <v>0</v>
      </c>
      <c r="F8" s="4">
        <v>3</v>
      </c>
      <c r="G8" s="4">
        <v>1</v>
      </c>
      <c r="H8" s="4">
        <v>1</v>
      </c>
      <c r="I8" s="4">
        <v>0</v>
      </c>
      <c r="J8" s="4">
        <v>0</v>
      </c>
      <c r="K8" s="8">
        <f t="shared" ref="K8:K12" si="0">SUM(C8:I8)</f>
        <v>5</v>
      </c>
      <c r="L8" s="4">
        <f>K8*7</f>
        <v>35</v>
      </c>
      <c r="M8" s="4">
        <f>L8*18%</f>
        <v>6.3</v>
      </c>
      <c r="N8" s="5">
        <f>L8+M8</f>
        <v>41.3</v>
      </c>
    </row>
    <row r="9" spans="2:14" x14ac:dyDescent="0.25">
      <c r="B9" s="3">
        <v>44056</v>
      </c>
      <c r="C9" s="1">
        <v>0</v>
      </c>
      <c r="D9" s="1">
        <v>0</v>
      </c>
      <c r="E9" s="1">
        <v>0</v>
      </c>
      <c r="F9" s="4">
        <v>3</v>
      </c>
      <c r="G9" s="4">
        <v>1</v>
      </c>
      <c r="H9" s="4">
        <v>1</v>
      </c>
      <c r="I9" s="4">
        <v>0</v>
      </c>
      <c r="J9" s="4">
        <v>0</v>
      </c>
      <c r="K9" s="8">
        <f t="shared" si="0"/>
        <v>5</v>
      </c>
      <c r="L9" s="4">
        <f t="shared" ref="L9:L14" si="1">K9*7</f>
        <v>35</v>
      </c>
      <c r="M9" s="4">
        <f t="shared" ref="M9:M14" si="2">L9*18%</f>
        <v>6.3</v>
      </c>
      <c r="N9" s="5">
        <f t="shared" ref="N9:N14" si="3">L9+M9</f>
        <v>41.3</v>
      </c>
    </row>
    <row r="10" spans="2:14" x14ac:dyDescent="0.25">
      <c r="B10" s="3">
        <v>44057</v>
      </c>
      <c r="C10" s="1">
        <v>0</v>
      </c>
      <c r="D10" s="1">
        <v>0</v>
      </c>
      <c r="E10" s="1">
        <v>0</v>
      </c>
      <c r="F10" s="4">
        <v>2</v>
      </c>
      <c r="G10" s="4">
        <v>1</v>
      </c>
      <c r="H10" s="4">
        <v>1</v>
      </c>
      <c r="I10" s="4">
        <v>0</v>
      </c>
      <c r="J10" s="4">
        <v>0</v>
      </c>
      <c r="K10" s="8">
        <f t="shared" si="0"/>
        <v>4</v>
      </c>
      <c r="L10" s="4">
        <f>K10*7</f>
        <v>28</v>
      </c>
      <c r="M10" s="4">
        <f>L10*18%</f>
        <v>5.04</v>
      </c>
      <c r="N10" s="5">
        <f>L10+M10</f>
        <v>33.04</v>
      </c>
    </row>
    <row r="11" spans="2:14" x14ac:dyDescent="0.25">
      <c r="B11" s="3">
        <v>44058</v>
      </c>
      <c r="C11" s="1">
        <v>0</v>
      </c>
      <c r="D11" s="1">
        <v>0</v>
      </c>
      <c r="E11" s="1">
        <v>0</v>
      </c>
      <c r="F11" s="4">
        <v>2</v>
      </c>
      <c r="G11" s="4">
        <v>1</v>
      </c>
      <c r="H11" s="4">
        <v>1</v>
      </c>
      <c r="I11" s="4">
        <v>0</v>
      </c>
      <c r="J11" s="4">
        <v>0</v>
      </c>
      <c r="K11" s="8">
        <f t="shared" si="0"/>
        <v>4</v>
      </c>
      <c r="L11" s="4">
        <f>K11*7</f>
        <v>28</v>
      </c>
      <c r="M11" s="4">
        <f>L11*18%</f>
        <v>5.04</v>
      </c>
      <c r="N11" s="5">
        <f>L11+M11</f>
        <v>33.04</v>
      </c>
    </row>
    <row r="12" spans="2:14" x14ac:dyDescent="0.25">
      <c r="B12" s="3">
        <v>44059</v>
      </c>
      <c r="C12" s="1">
        <v>0</v>
      </c>
      <c r="D12" s="1">
        <v>0</v>
      </c>
      <c r="E12" s="1">
        <v>0</v>
      </c>
      <c r="F12" s="4">
        <v>3</v>
      </c>
      <c r="G12" s="4">
        <v>1</v>
      </c>
      <c r="H12" s="4">
        <v>0</v>
      </c>
      <c r="I12" s="4">
        <v>0</v>
      </c>
      <c r="J12" s="4">
        <v>0</v>
      </c>
      <c r="K12" s="8">
        <f t="shared" si="0"/>
        <v>4</v>
      </c>
      <c r="L12" s="4">
        <f>K12*7</f>
        <v>28</v>
      </c>
      <c r="M12" s="4">
        <f>L12*18%</f>
        <v>5.04</v>
      </c>
      <c r="N12" s="5">
        <f>L12+M12</f>
        <v>33.04</v>
      </c>
    </row>
    <row r="13" spans="2:14" x14ac:dyDescent="0.25">
      <c r="B13" s="3">
        <v>44060</v>
      </c>
      <c r="C13" s="1">
        <v>0</v>
      </c>
      <c r="D13" s="1">
        <v>0</v>
      </c>
      <c r="E13" s="1">
        <v>1</v>
      </c>
      <c r="F13" s="4">
        <v>3</v>
      </c>
      <c r="G13" s="4">
        <v>1</v>
      </c>
      <c r="H13" s="4">
        <v>1</v>
      </c>
      <c r="I13" s="4">
        <v>1</v>
      </c>
      <c r="J13" s="4">
        <v>0</v>
      </c>
      <c r="K13" s="8">
        <f t="shared" ref="K13" si="4">SUM(C13:I13)</f>
        <v>7</v>
      </c>
      <c r="L13" s="4">
        <f t="shared" ref="L13" si="5">K13*7</f>
        <v>49</v>
      </c>
      <c r="M13" s="4">
        <f t="shared" ref="M13" si="6">L13*18%</f>
        <v>8.82</v>
      </c>
      <c r="N13" s="5">
        <f t="shared" ref="N13" si="7">L13+M13</f>
        <v>57.82</v>
      </c>
    </row>
    <row r="14" spans="2:14" ht="15.75" thickBot="1" x14ac:dyDescent="0.3">
      <c r="B14" s="3">
        <v>44061</v>
      </c>
      <c r="C14" s="2">
        <v>0</v>
      </c>
      <c r="D14" s="2">
        <v>0</v>
      </c>
      <c r="E14" s="2">
        <v>0</v>
      </c>
      <c r="F14" s="4">
        <v>3</v>
      </c>
      <c r="G14" s="4">
        <v>1</v>
      </c>
      <c r="H14" s="4">
        <v>1</v>
      </c>
      <c r="I14" s="4">
        <v>1</v>
      </c>
      <c r="J14" s="13">
        <v>0</v>
      </c>
      <c r="K14" s="12">
        <f>SUM(C14:J14)</f>
        <v>6</v>
      </c>
      <c r="L14" s="13">
        <f t="shared" si="1"/>
        <v>42</v>
      </c>
      <c r="M14" s="13">
        <f t="shared" si="2"/>
        <v>7.56</v>
      </c>
      <c r="N14" s="14">
        <f t="shared" si="3"/>
        <v>49.56</v>
      </c>
    </row>
    <row r="15" spans="2:14" ht="15.75" thickBot="1" x14ac:dyDescent="0.3">
      <c r="K15" s="9">
        <f>SUM(K8:K14)</f>
        <v>35</v>
      </c>
      <c r="L15" s="10">
        <f>K15*7</f>
        <v>245</v>
      </c>
      <c r="M15" s="10">
        <f>L15*18%</f>
        <v>44.1</v>
      </c>
      <c r="N15" s="11">
        <f>L15+M15</f>
        <v>289.10000000000002</v>
      </c>
    </row>
    <row r="17" spans="2:14" ht="15.75" thickBot="1" x14ac:dyDescent="0.3"/>
    <row r="18" spans="2:14" x14ac:dyDescent="0.25">
      <c r="B18" s="18" t="s">
        <v>15</v>
      </c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20"/>
    </row>
    <row r="19" spans="2:14" x14ac:dyDescent="0.25">
      <c r="B19" s="15" t="s">
        <v>14</v>
      </c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7"/>
    </row>
    <row r="20" spans="2:14" x14ac:dyDescent="0.25">
      <c r="B20" s="7" t="s">
        <v>0</v>
      </c>
      <c r="C20" s="6" t="s">
        <v>6</v>
      </c>
      <c r="D20" s="6" t="s">
        <v>7</v>
      </c>
      <c r="E20" s="6" t="s">
        <v>8</v>
      </c>
      <c r="F20" s="6" t="s">
        <v>9</v>
      </c>
      <c r="G20" s="6" t="s">
        <v>1</v>
      </c>
      <c r="H20" s="6" t="s">
        <v>10</v>
      </c>
      <c r="I20" s="6" t="s">
        <v>11</v>
      </c>
      <c r="J20" s="6" t="s">
        <v>12</v>
      </c>
      <c r="K20" s="6" t="s">
        <v>2</v>
      </c>
      <c r="L20" s="6" t="s">
        <v>3</v>
      </c>
      <c r="M20" s="6" t="s">
        <v>4</v>
      </c>
      <c r="N20" s="6" t="s">
        <v>5</v>
      </c>
    </row>
    <row r="21" spans="2:14" x14ac:dyDescent="0.25">
      <c r="B21" s="3">
        <v>44055</v>
      </c>
      <c r="C21" s="4">
        <v>0</v>
      </c>
      <c r="D21" s="4">
        <v>0</v>
      </c>
      <c r="E21" s="4">
        <v>0</v>
      </c>
      <c r="F21" s="4">
        <v>2</v>
      </c>
      <c r="G21" s="4">
        <v>1</v>
      </c>
      <c r="H21" s="4">
        <v>0</v>
      </c>
      <c r="I21" s="4">
        <v>0</v>
      </c>
      <c r="J21" s="4">
        <v>0</v>
      </c>
      <c r="K21" s="8">
        <f t="shared" ref="K21:K26" si="8">SUM(C21:I21)</f>
        <v>3</v>
      </c>
      <c r="L21" s="4">
        <f>K21*7</f>
        <v>21</v>
      </c>
      <c r="M21" s="4">
        <f>L21*18%</f>
        <v>3.78</v>
      </c>
      <c r="N21" s="5">
        <f>L21+M21</f>
        <v>24.78</v>
      </c>
    </row>
    <row r="22" spans="2:14" x14ac:dyDescent="0.25">
      <c r="B22" s="3">
        <v>44056</v>
      </c>
      <c r="C22" s="1">
        <v>0</v>
      </c>
      <c r="D22" s="1">
        <v>0</v>
      </c>
      <c r="E22" s="1">
        <v>0</v>
      </c>
      <c r="F22" s="4">
        <v>1</v>
      </c>
      <c r="G22" s="4">
        <v>1</v>
      </c>
      <c r="H22" s="1">
        <v>0</v>
      </c>
      <c r="I22" s="1">
        <v>0</v>
      </c>
      <c r="J22" s="4">
        <v>0</v>
      </c>
      <c r="K22" s="8">
        <f t="shared" si="8"/>
        <v>2</v>
      </c>
      <c r="L22" s="4">
        <f t="shared" ref="L22:L27" si="9">K22*7</f>
        <v>14</v>
      </c>
      <c r="M22" s="4">
        <f t="shared" ref="M22:M27" si="10">L22*18%</f>
        <v>2.52</v>
      </c>
      <c r="N22" s="5">
        <f t="shared" ref="N22:N27" si="11">L22+M22</f>
        <v>16.52</v>
      </c>
    </row>
    <row r="23" spans="2:14" x14ac:dyDescent="0.25">
      <c r="B23" s="3">
        <v>44057</v>
      </c>
      <c r="C23" s="1">
        <v>0</v>
      </c>
      <c r="D23" s="1">
        <v>0</v>
      </c>
      <c r="E23" s="1">
        <v>0</v>
      </c>
      <c r="F23" s="4">
        <v>1</v>
      </c>
      <c r="G23" s="4">
        <v>1</v>
      </c>
      <c r="H23" s="1">
        <v>0</v>
      </c>
      <c r="I23" s="1">
        <v>0</v>
      </c>
      <c r="J23" s="4">
        <v>0</v>
      </c>
      <c r="K23" s="8">
        <f t="shared" si="8"/>
        <v>2</v>
      </c>
      <c r="L23" s="4">
        <f>K23*7</f>
        <v>14</v>
      </c>
      <c r="M23" s="4">
        <f>L23*18%</f>
        <v>2.52</v>
      </c>
      <c r="N23" s="5">
        <f>L23+M23</f>
        <v>16.52</v>
      </c>
    </row>
    <row r="24" spans="2:14" x14ac:dyDescent="0.25">
      <c r="B24" s="3">
        <v>44058</v>
      </c>
      <c r="C24" s="1">
        <v>0</v>
      </c>
      <c r="D24" s="1">
        <v>0</v>
      </c>
      <c r="E24" s="1">
        <v>0</v>
      </c>
      <c r="F24" s="4">
        <v>1</v>
      </c>
      <c r="G24" s="4">
        <v>1</v>
      </c>
      <c r="H24" s="1">
        <v>0</v>
      </c>
      <c r="I24" s="1">
        <v>0</v>
      </c>
      <c r="J24" s="4">
        <v>0</v>
      </c>
      <c r="K24" s="8">
        <f t="shared" si="8"/>
        <v>2</v>
      </c>
      <c r="L24" s="4">
        <f>K24*7</f>
        <v>14</v>
      </c>
      <c r="M24" s="4">
        <f>L24*18%</f>
        <v>2.52</v>
      </c>
      <c r="N24" s="5">
        <f>L24+M24</f>
        <v>16.52</v>
      </c>
    </row>
    <row r="25" spans="2:14" x14ac:dyDescent="0.25">
      <c r="B25" s="3">
        <v>44059</v>
      </c>
      <c r="C25" s="1">
        <v>0</v>
      </c>
      <c r="D25" s="1">
        <v>0</v>
      </c>
      <c r="E25" s="1">
        <v>0</v>
      </c>
      <c r="F25" s="4">
        <v>1</v>
      </c>
      <c r="G25" s="4">
        <v>0</v>
      </c>
      <c r="H25" s="1">
        <v>0</v>
      </c>
      <c r="I25" s="1">
        <v>0</v>
      </c>
      <c r="J25" s="4">
        <v>0</v>
      </c>
      <c r="K25" s="8">
        <f t="shared" si="8"/>
        <v>1</v>
      </c>
      <c r="L25" s="4">
        <f t="shared" ref="L25:L26" si="12">K25*7</f>
        <v>7</v>
      </c>
      <c r="M25" s="4">
        <f t="shared" ref="M25:M26" si="13">L25*18%</f>
        <v>1.26</v>
      </c>
      <c r="N25" s="5">
        <f t="shared" ref="N25:N26" si="14">L25+M25</f>
        <v>8.26</v>
      </c>
    </row>
    <row r="26" spans="2:14" x14ac:dyDescent="0.25">
      <c r="B26" s="3">
        <v>44060</v>
      </c>
      <c r="C26" s="1">
        <v>0</v>
      </c>
      <c r="D26" s="1">
        <v>0</v>
      </c>
      <c r="E26" s="1">
        <v>0</v>
      </c>
      <c r="F26" s="4">
        <v>1</v>
      </c>
      <c r="G26" s="4">
        <v>1</v>
      </c>
      <c r="H26" s="1">
        <v>0</v>
      </c>
      <c r="I26" s="1">
        <v>0</v>
      </c>
      <c r="J26" s="4">
        <v>0</v>
      </c>
      <c r="K26" s="8">
        <f t="shared" si="8"/>
        <v>2</v>
      </c>
      <c r="L26" s="4">
        <f t="shared" si="12"/>
        <v>14</v>
      </c>
      <c r="M26" s="4">
        <f t="shared" si="13"/>
        <v>2.52</v>
      </c>
      <c r="N26" s="5">
        <f t="shared" si="14"/>
        <v>16.52</v>
      </c>
    </row>
    <row r="27" spans="2:14" ht="15.75" thickBot="1" x14ac:dyDescent="0.3">
      <c r="B27" s="3">
        <v>44061</v>
      </c>
      <c r="C27" s="2">
        <v>0</v>
      </c>
      <c r="D27" s="2">
        <v>0</v>
      </c>
      <c r="E27" s="2">
        <v>0</v>
      </c>
      <c r="F27" s="4">
        <v>2</v>
      </c>
      <c r="G27" s="4">
        <v>1</v>
      </c>
      <c r="H27" s="2">
        <v>0</v>
      </c>
      <c r="I27" s="2">
        <v>0</v>
      </c>
      <c r="J27" s="13">
        <v>0</v>
      </c>
      <c r="K27" s="12">
        <f>SUM(C27:J27)</f>
        <v>3</v>
      </c>
      <c r="L27" s="13">
        <f t="shared" si="9"/>
        <v>21</v>
      </c>
      <c r="M27" s="13">
        <f t="shared" si="10"/>
        <v>3.78</v>
      </c>
      <c r="N27" s="14">
        <f t="shared" si="11"/>
        <v>24.78</v>
      </c>
    </row>
    <row r="28" spans="2:14" ht="15.75" thickBot="1" x14ac:dyDescent="0.3">
      <c r="K28" s="9">
        <f>SUM(K21:K27)</f>
        <v>15</v>
      </c>
      <c r="L28" s="10">
        <f>K28*7</f>
        <v>105</v>
      </c>
      <c r="M28" s="10">
        <f>L28*18%</f>
        <v>18.899999999999999</v>
      </c>
      <c r="N28" s="11">
        <f>L28+M28</f>
        <v>123.9</v>
      </c>
    </row>
  </sheetData>
  <mergeCells count="4">
    <mergeCell ref="B6:N6"/>
    <mergeCell ref="B5:N5"/>
    <mergeCell ref="B18:N18"/>
    <mergeCell ref="B19:N19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Atarama</dc:creator>
  <cp:lastModifiedBy>Maria Atarama</cp:lastModifiedBy>
  <dcterms:created xsi:type="dcterms:W3CDTF">2019-10-09T20:28:52Z</dcterms:created>
  <dcterms:modified xsi:type="dcterms:W3CDTF">2020-08-24T22:29:08Z</dcterms:modified>
</cp:coreProperties>
</file>