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37" i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24" i="1"/>
  <c r="K24" i="1" s="1"/>
  <c r="J23" i="1"/>
  <c r="K23" i="1" s="1"/>
  <c r="J22" i="1"/>
  <c r="K22" i="1" s="1"/>
  <c r="J21" i="1"/>
  <c r="K21" i="1" s="1"/>
  <c r="J20" i="1"/>
  <c r="K20" i="1" s="1"/>
  <c r="K19" i="1"/>
  <c r="J19" i="1"/>
  <c r="J11" i="1"/>
  <c r="K11" i="1" l="1"/>
  <c r="L11" i="1" s="1"/>
  <c r="M11" i="1" s="1"/>
  <c r="K25" i="1"/>
  <c r="L25" i="1" s="1"/>
  <c r="M25" i="1" s="1"/>
  <c r="L31" i="1"/>
  <c r="M31" i="1" s="1"/>
  <c r="L33" i="1"/>
  <c r="M33" i="1" s="1"/>
  <c r="L36" i="1"/>
  <c r="M36" i="1" s="1"/>
  <c r="L32" i="1"/>
  <c r="M32" i="1" s="1"/>
  <c r="L34" i="1"/>
  <c r="M34" i="1" s="1"/>
  <c r="L35" i="1"/>
  <c r="M35" i="1" s="1"/>
  <c r="K37" i="1"/>
  <c r="L24" i="1"/>
  <c r="M24" i="1" s="1"/>
  <c r="L20" i="1"/>
  <c r="M20" i="1" s="1"/>
  <c r="L22" i="1"/>
  <c r="M22" i="1" s="1"/>
  <c r="L19" i="1"/>
  <c r="M19" i="1" s="1"/>
  <c r="L21" i="1"/>
  <c r="M21" i="1" s="1"/>
  <c r="L23" i="1"/>
  <c r="M23" i="1" s="1"/>
  <c r="J12" i="1"/>
  <c r="K12" i="1" s="1"/>
  <c r="J10" i="1"/>
  <c r="J9" i="1"/>
  <c r="K9" i="1" s="1"/>
  <c r="J8" i="1"/>
  <c r="K8" i="1" s="1"/>
  <c r="J7" i="1"/>
  <c r="K7" i="1" s="1"/>
  <c r="K10" i="1" l="1"/>
  <c r="L10" i="1" s="1"/>
  <c r="M10" i="1" s="1"/>
  <c r="J13" i="1"/>
  <c r="L37" i="1"/>
  <c r="M37" i="1" s="1"/>
  <c r="L8" i="1"/>
  <c r="M8" i="1" s="1"/>
  <c r="L12" i="1"/>
  <c r="M12" i="1" s="1"/>
  <c r="L7" i="1"/>
  <c r="M7" i="1" s="1"/>
  <c r="L9" i="1"/>
  <c r="M9" i="1" s="1"/>
  <c r="K13" i="1"/>
  <c r="L13" i="1" l="1"/>
  <c r="M13" i="1" s="1"/>
</calcChain>
</file>

<file path=xl/sharedStrings.xml><?xml version="1.0" encoding="utf-8"?>
<sst xmlns="http://schemas.openxmlformats.org/spreadsheetml/2006/main" count="36" uniqueCount="14">
  <si>
    <t>FECHA</t>
  </si>
  <si>
    <t>TOTAL</t>
  </si>
  <si>
    <t>COSTO</t>
  </si>
  <si>
    <t>IGV</t>
  </si>
  <si>
    <t>SUB TOTAL</t>
  </si>
  <si>
    <t>ALIMENTACION PLANTA ALTAIR ALMUERZOS</t>
  </si>
  <si>
    <t>ALIMENTACION PLANTA ALTAIR CENAS</t>
  </si>
  <si>
    <t>SEMANA DEL 27 AL 31 DE MAYO DE 2020</t>
  </si>
  <si>
    <t>LUCCIANO</t>
  </si>
  <si>
    <t>MARLON</t>
  </si>
  <si>
    <t>CHRISTIAN</t>
  </si>
  <si>
    <t>DAMASO</t>
  </si>
  <si>
    <t>VICTOR</t>
  </si>
  <si>
    <t>ALIMENTACION PLANTA ALTAIR DESAYUNOS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</si>
</sst>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2" xfId="0" applyNumberFormat="1" applyBorder="1"/>
    <xf numFmtId="0" fontId="0" fillId="0" borderId="12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7"/>
  <sheetViews>
    <sheetView tabSelected="1" workbookViewId="0">
      <selection activeCell="K40" sqref="K40"/>
    </sheetView>
  </sheetViews>
  <sheetFormatPr baseColWidth="10" defaultRowHeight="15" x14ac:dyDescent="0.25"/>
  <cols>
    <col min="10" max="10" width="13.85546875" customWidth="1"/>
  </cols>
  <sheetData>
    <row r="3" spans="2:13" ht="15.75" thickBot="1" x14ac:dyDescent="0.3"/>
    <row r="4" spans="2:13" x14ac:dyDescent="0.25">
      <c r="B4" s="13" t="s">
        <v>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2:13" x14ac:dyDescent="0.25">
      <c r="B5" s="16" t="s">
        <v>13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2:13" x14ac:dyDescent="0.25">
      <c r="B6" s="5" t="s">
        <v>0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/>
      <c r="I6" s="4"/>
      <c r="J6" s="4" t="s">
        <v>1</v>
      </c>
      <c r="K6" s="4" t="s">
        <v>2</v>
      </c>
      <c r="L6" s="4" t="s">
        <v>3</v>
      </c>
      <c r="M6" s="4" t="s">
        <v>4</v>
      </c>
    </row>
    <row r="7" spans="2:13" x14ac:dyDescent="0.25">
      <c r="B7" s="1">
        <v>43947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6">
        <f t="shared" ref="J7:J12" si="0">SUM(C7:I7)</f>
        <v>1</v>
      </c>
      <c r="K7" s="2">
        <f>J7*4</f>
        <v>4</v>
      </c>
      <c r="L7" s="2">
        <f>K7*18%</f>
        <v>0.72</v>
      </c>
      <c r="M7" s="3">
        <f>K7+L7</f>
        <v>4.72</v>
      </c>
    </row>
    <row r="8" spans="2:13" x14ac:dyDescent="0.25">
      <c r="B8" s="1">
        <v>43954</v>
      </c>
      <c r="C8" s="2">
        <v>0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6">
        <f t="shared" si="0"/>
        <v>1</v>
      </c>
      <c r="K8" s="2">
        <f t="shared" ref="K8:K12" si="1">J8*4</f>
        <v>4</v>
      </c>
      <c r="L8" s="2">
        <f t="shared" ref="L8:L10" si="2">K8*18%</f>
        <v>0.72</v>
      </c>
      <c r="M8" s="3">
        <f t="shared" ref="M8:M10" si="3">K8+L8</f>
        <v>4.72</v>
      </c>
    </row>
    <row r="9" spans="2:13" x14ac:dyDescent="0.25">
      <c r="B9" s="1">
        <v>43961</v>
      </c>
      <c r="C9" s="2">
        <v>0</v>
      </c>
      <c r="D9" s="2">
        <v>1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6">
        <f t="shared" si="0"/>
        <v>2</v>
      </c>
      <c r="K9" s="2">
        <f t="shared" si="1"/>
        <v>8</v>
      </c>
      <c r="L9" s="2">
        <f t="shared" si="2"/>
        <v>1.44</v>
      </c>
      <c r="M9" s="3">
        <f t="shared" si="3"/>
        <v>9.44</v>
      </c>
    </row>
    <row r="10" spans="2:13" x14ac:dyDescent="0.25">
      <c r="B10" s="1">
        <v>43968</v>
      </c>
      <c r="C10" s="2">
        <v>0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6">
        <f t="shared" si="0"/>
        <v>1</v>
      </c>
      <c r="K10" s="2">
        <f t="shared" si="1"/>
        <v>4</v>
      </c>
      <c r="L10" s="2">
        <f t="shared" si="2"/>
        <v>0.72</v>
      </c>
      <c r="M10" s="3">
        <f t="shared" si="3"/>
        <v>4.72</v>
      </c>
    </row>
    <row r="11" spans="2:13" x14ac:dyDescent="0.25">
      <c r="B11" s="1">
        <v>43975</v>
      </c>
      <c r="C11" s="2">
        <v>1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6">
        <f t="shared" ref="J11" si="4">SUM(C11:I11)</f>
        <v>2</v>
      </c>
      <c r="K11" s="2">
        <f t="shared" si="1"/>
        <v>8</v>
      </c>
      <c r="L11" s="2">
        <f t="shared" ref="L11" si="5">K11*18%</f>
        <v>1.44</v>
      </c>
      <c r="M11" s="3">
        <f t="shared" ref="M11" si="6">K11+L11</f>
        <v>9.44</v>
      </c>
    </row>
    <row r="12" spans="2:13" ht="15.75" thickBot="1" x14ac:dyDescent="0.3">
      <c r="B12" s="1">
        <v>43977</v>
      </c>
      <c r="C12" s="2">
        <v>1</v>
      </c>
      <c r="D12" s="2">
        <v>1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10">
        <f t="shared" si="0"/>
        <v>3</v>
      </c>
      <c r="K12" s="2">
        <f t="shared" si="1"/>
        <v>12</v>
      </c>
      <c r="L12" s="11">
        <f t="shared" ref="L12" si="7">K12*18%</f>
        <v>2.16</v>
      </c>
      <c r="M12" s="12">
        <f t="shared" ref="M12" si="8">K12+L12</f>
        <v>14.16</v>
      </c>
    </row>
    <row r="13" spans="2:13" ht="15.75" thickBot="1" x14ac:dyDescent="0.3">
      <c r="J13" s="7">
        <f>SUM(J7:J12)</f>
        <v>10</v>
      </c>
      <c r="K13" s="8">
        <f>J13*4</f>
        <v>40</v>
      </c>
      <c r="L13" s="8">
        <f>K13*18%</f>
        <v>7.1999999999999993</v>
      </c>
      <c r="M13" s="9">
        <f>K13+L13</f>
        <v>47.2</v>
      </c>
    </row>
    <row r="15" spans="2:13" ht="15.75" thickBot="1" x14ac:dyDescent="0.3"/>
    <row r="16" spans="2:13" x14ac:dyDescent="0.25">
      <c r="B16" s="13" t="s">
        <v>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2:13" x14ac:dyDescent="0.25">
      <c r="B17" s="16" t="s">
        <v>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2:13" x14ac:dyDescent="0.25">
      <c r="B18" s="5" t="s">
        <v>0</v>
      </c>
      <c r="C18" s="4" t="s">
        <v>8</v>
      </c>
      <c r="D18" s="4" t="s">
        <v>9</v>
      </c>
      <c r="E18" s="4" t="s">
        <v>10</v>
      </c>
      <c r="F18" s="4" t="s">
        <v>11</v>
      </c>
      <c r="G18" s="4" t="s">
        <v>12</v>
      </c>
      <c r="H18" s="4"/>
      <c r="I18" s="4"/>
      <c r="J18" s="4" t="s">
        <v>1</v>
      </c>
      <c r="K18" s="4" t="s">
        <v>2</v>
      </c>
      <c r="L18" s="4" t="s">
        <v>3</v>
      </c>
      <c r="M18" s="4" t="s">
        <v>4</v>
      </c>
    </row>
    <row r="19" spans="2:13" x14ac:dyDescent="0.25">
      <c r="B19" s="1">
        <v>43947</v>
      </c>
      <c r="C19" s="2">
        <v>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6">
        <f t="shared" ref="J19:J24" si="9">SUM(C19:I19)</f>
        <v>1</v>
      </c>
      <c r="K19" s="2">
        <f>J19*7</f>
        <v>7</v>
      </c>
      <c r="L19" s="2">
        <f>K19*18%</f>
        <v>1.26</v>
      </c>
      <c r="M19" s="3">
        <f>K19+L19</f>
        <v>8.26</v>
      </c>
    </row>
    <row r="20" spans="2:13" x14ac:dyDescent="0.25">
      <c r="B20" s="1">
        <v>43954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6">
        <f t="shared" si="9"/>
        <v>1</v>
      </c>
      <c r="K20" s="2">
        <f t="shared" ref="K20:K24" si="10">J20*7</f>
        <v>7</v>
      </c>
      <c r="L20" s="2">
        <f t="shared" ref="L20:L24" si="11">K20*18%</f>
        <v>1.26</v>
      </c>
      <c r="M20" s="3">
        <f t="shared" ref="M20:M24" si="12">K20+L20</f>
        <v>8.26</v>
      </c>
    </row>
    <row r="21" spans="2:13" x14ac:dyDescent="0.25">
      <c r="B21" s="1">
        <v>43961</v>
      </c>
      <c r="C21" s="2">
        <v>0</v>
      </c>
      <c r="D21" s="2">
        <v>1</v>
      </c>
      <c r="E21" s="2">
        <v>1</v>
      </c>
      <c r="F21" s="2">
        <v>1</v>
      </c>
      <c r="G21" s="2">
        <v>0</v>
      </c>
      <c r="H21" s="2">
        <v>0</v>
      </c>
      <c r="I21" s="2">
        <v>0</v>
      </c>
      <c r="J21" s="6">
        <f t="shared" si="9"/>
        <v>3</v>
      </c>
      <c r="K21" s="2">
        <f t="shared" si="10"/>
        <v>21</v>
      </c>
      <c r="L21" s="2">
        <f t="shared" si="11"/>
        <v>3.78</v>
      </c>
      <c r="M21" s="3">
        <f t="shared" si="12"/>
        <v>24.78</v>
      </c>
    </row>
    <row r="22" spans="2:13" x14ac:dyDescent="0.25">
      <c r="B22" s="1">
        <v>43968</v>
      </c>
      <c r="C22" s="2">
        <v>0</v>
      </c>
      <c r="D22" s="2">
        <v>0</v>
      </c>
      <c r="E22" s="2">
        <v>1</v>
      </c>
      <c r="F22" s="2">
        <v>1</v>
      </c>
      <c r="G22" s="2">
        <v>0</v>
      </c>
      <c r="H22" s="2">
        <v>0</v>
      </c>
      <c r="I22" s="2">
        <v>0</v>
      </c>
      <c r="J22" s="6">
        <f t="shared" si="9"/>
        <v>2</v>
      </c>
      <c r="K22" s="2">
        <f t="shared" si="10"/>
        <v>14</v>
      </c>
      <c r="L22" s="2">
        <f t="shared" si="11"/>
        <v>2.52</v>
      </c>
      <c r="M22" s="3">
        <f t="shared" si="12"/>
        <v>16.52</v>
      </c>
    </row>
    <row r="23" spans="2:13" x14ac:dyDescent="0.25">
      <c r="B23" s="1">
        <v>43975</v>
      </c>
      <c r="C23" s="2">
        <v>1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6">
        <f t="shared" si="9"/>
        <v>2</v>
      </c>
      <c r="K23" s="2">
        <f t="shared" si="10"/>
        <v>14</v>
      </c>
      <c r="L23" s="2">
        <f t="shared" si="11"/>
        <v>2.52</v>
      </c>
      <c r="M23" s="3">
        <f t="shared" si="12"/>
        <v>16.52</v>
      </c>
    </row>
    <row r="24" spans="2:13" ht="15.75" thickBot="1" x14ac:dyDescent="0.3">
      <c r="B24" s="1">
        <v>43977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10">
        <f t="shared" si="9"/>
        <v>0</v>
      </c>
      <c r="K24" s="11">
        <f t="shared" si="10"/>
        <v>0</v>
      </c>
      <c r="L24" s="11">
        <f t="shared" si="11"/>
        <v>0</v>
      </c>
      <c r="M24" s="12">
        <f t="shared" si="12"/>
        <v>0</v>
      </c>
    </row>
    <row r="25" spans="2:13" ht="15.75" thickBot="1" x14ac:dyDescent="0.3">
      <c r="J25" s="7">
        <f>SUM(J19:J24)</f>
        <v>9</v>
      </c>
      <c r="K25" s="8">
        <f>J25*7</f>
        <v>63</v>
      </c>
      <c r="L25" s="8">
        <f>K25*18%</f>
        <v>11.34</v>
      </c>
      <c r="M25" s="9">
        <f>K25+L25</f>
        <v>74.34</v>
      </c>
    </row>
    <row r="27" spans="2:13" ht="15.75" thickBot="1" x14ac:dyDescent="0.3"/>
    <row r="28" spans="2:13" x14ac:dyDescent="0.25">
      <c r="B28" s="13" t="s">
        <v>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</row>
    <row r="29" spans="2:13" x14ac:dyDescent="0.25">
      <c r="B29" s="16" t="s">
        <v>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2:13" x14ac:dyDescent="0.25">
      <c r="B30" s="5" t="s">
        <v>0</v>
      </c>
      <c r="C30" s="4" t="s">
        <v>8</v>
      </c>
      <c r="D30" s="4" t="s">
        <v>9</v>
      </c>
      <c r="E30" s="4" t="s">
        <v>10</v>
      </c>
      <c r="F30" s="4" t="s">
        <v>11</v>
      </c>
      <c r="G30" s="4" t="s">
        <v>12</v>
      </c>
      <c r="H30" s="4"/>
      <c r="I30" s="4"/>
      <c r="J30" s="4" t="s">
        <v>1</v>
      </c>
      <c r="K30" s="4" t="s">
        <v>2</v>
      </c>
      <c r="L30" s="4" t="s">
        <v>3</v>
      </c>
      <c r="M30" s="4" t="s">
        <v>4</v>
      </c>
    </row>
    <row r="31" spans="2:13" x14ac:dyDescent="0.25">
      <c r="B31" s="1">
        <v>43947</v>
      </c>
      <c r="C31" s="2">
        <v>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6">
        <f t="shared" ref="J31:J36" si="13">SUM(C31:I31)</f>
        <v>1</v>
      </c>
      <c r="K31" s="2">
        <f>J31*7</f>
        <v>7</v>
      </c>
      <c r="L31" s="2">
        <f>K31*18%</f>
        <v>1.26</v>
      </c>
      <c r="M31" s="3">
        <f>K31+L31</f>
        <v>8.26</v>
      </c>
    </row>
    <row r="32" spans="2:13" x14ac:dyDescent="0.25">
      <c r="B32" s="1">
        <v>43954</v>
      </c>
      <c r="C32" s="2">
        <v>0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6">
        <f t="shared" si="13"/>
        <v>1</v>
      </c>
      <c r="K32" s="2">
        <f t="shared" ref="K32:K36" si="14">J32*7</f>
        <v>7</v>
      </c>
      <c r="L32" s="2">
        <f t="shared" ref="L32:L36" si="15">K32*18%</f>
        <v>1.26</v>
      </c>
      <c r="M32" s="3">
        <f t="shared" ref="M32:M36" si="16">K32+L32</f>
        <v>8.26</v>
      </c>
    </row>
    <row r="33" spans="2:13" x14ac:dyDescent="0.25">
      <c r="B33" s="1">
        <v>43961</v>
      </c>
      <c r="C33" s="2">
        <v>0</v>
      </c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6">
        <f t="shared" si="13"/>
        <v>2</v>
      </c>
      <c r="K33" s="2">
        <f t="shared" si="14"/>
        <v>14</v>
      </c>
      <c r="L33" s="2">
        <f t="shared" si="15"/>
        <v>2.52</v>
      </c>
      <c r="M33" s="3">
        <f t="shared" si="16"/>
        <v>16.52</v>
      </c>
    </row>
    <row r="34" spans="2:13" x14ac:dyDescent="0.25">
      <c r="B34" s="1">
        <v>43968</v>
      </c>
      <c r="C34" s="2">
        <v>0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6">
        <f t="shared" si="13"/>
        <v>1</v>
      </c>
      <c r="K34" s="2">
        <f t="shared" si="14"/>
        <v>7</v>
      </c>
      <c r="L34" s="2">
        <f t="shared" si="15"/>
        <v>1.26</v>
      </c>
      <c r="M34" s="3">
        <f t="shared" si="16"/>
        <v>8.26</v>
      </c>
    </row>
    <row r="35" spans="2:13" x14ac:dyDescent="0.25">
      <c r="B35" s="1">
        <v>43975</v>
      </c>
      <c r="C35" s="2">
        <v>1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6">
        <f t="shared" si="13"/>
        <v>2</v>
      </c>
      <c r="K35" s="2">
        <f t="shared" si="14"/>
        <v>14</v>
      </c>
      <c r="L35" s="2">
        <f t="shared" si="15"/>
        <v>2.52</v>
      </c>
      <c r="M35" s="3">
        <f t="shared" si="16"/>
        <v>16.52</v>
      </c>
    </row>
    <row r="36" spans="2:13" ht="15.75" thickBot="1" x14ac:dyDescent="0.3">
      <c r="B36" s="1">
        <v>43977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10">
        <f t="shared" si="13"/>
        <v>0</v>
      </c>
      <c r="K36" s="11">
        <f t="shared" si="14"/>
        <v>0</v>
      </c>
      <c r="L36" s="11">
        <f t="shared" si="15"/>
        <v>0</v>
      </c>
      <c r="M36" s="12">
        <f t="shared" si="16"/>
        <v>0</v>
      </c>
    </row>
    <row r="37" spans="2:13" ht="15.75" thickBot="1" x14ac:dyDescent="0.3">
      <c r="J37" s="7">
        <f>SUM(J31:J36)</f>
        <v>7</v>
      </c>
      <c r="K37" s="8">
        <f>J37*7</f>
        <v>49</v>
      </c>
      <c r="L37" s="8">
        <f>K37*18%</f>
        <v>8.82</v>
      </c>
      <c r="M37" s="9">
        <f>K37+L37</f>
        <v>57.82</v>
      </c>
    </row>
  </sheetData>
  <mergeCells count="6">
    <mergeCell ref="B17:M17"/>
    <mergeCell ref="B28:M28"/>
    <mergeCell ref="B29:M29"/>
    <mergeCell ref="B4:M4"/>
    <mergeCell ref="B5:M5"/>
    <mergeCell ref="B16:M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2020-06-02T15:20:14Z</dcterms:modified>
</cp:coreProperties>
</file>