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RECURSOS HUMANOS\ALIMENTACION 2020\"/>
    </mc:Choice>
  </mc:AlternateContent>
  <bookViews>
    <workbookView xWindow="0" yWindow="0" windowWidth="20490" windowHeight="765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7" i="1" l="1"/>
  <c r="K27" i="1" s="1"/>
  <c r="J26" i="1"/>
  <c r="K26" i="1" s="1"/>
  <c r="J25" i="1"/>
  <c r="K25" i="1" s="1"/>
  <c r="J24" i="1"/>
  <c r="K24" i="1" s="1"/>
  <c r="J23" i="1"/>
  <c r="K23" i="1" s="1"/>
  <c r="J22" i="1"/>
  <c r="K22" i="1" s="1"/>
  <c r="J21" i="1"/>
  <c r="K21" i="1" s="1"/>
  <c r="L26" i="1" l="1"/>
  <c r="M26" i="1" s="1"/>
  <c r="L22" i="1"/>
  <c r="M22" i="1" s="1"/>
  <c r="L24" i="1"/>
  <c r="M24" i="1" s="1"/>
  <c r="L21" i="1"/>
  <c r="M21" i="1" s="1"/>
  <c r="L23" i="1"/>
  <c r="M23" i="1" s="1"/>
  <c r="L25" i="1"/>
  <c r="M25" i="1" s="1"/>
  <c r="L27" i="1"/>
  <c r="M27" i="1" s="1"/>
  <c r="J28" i="1"/>
  <c r="K28" i="1" s="1"/>
  <c r="J11" i="1"/>
  <c r="K11" i="1" s="1"/>
  <c r="L28" i="1" l="1"/>
  <c r="M28" i="1" s="1"/>
  <c r="L11" i="1"/>
  <c r="M11" i="1" s="1"/>
  <c r="J13" i="1" l="1"/>
  <c r="K13" i="1" s="1"/>
  <c r="J12" i="1"/>
  <c r="K12" i="1" s="1"/>
  <c r="J10" i="1"/>
  <c r="K10" i="1" s="1"/>
  <c r="J9" i="1"/>
  <c r="K9" i="1" s="1"/>
  <c r="J8" i="1"/>
  <c r="K8" i="1" s="1"/>
  <c r="J7" i="1"/>
  <c r="K7" i="1" s="1"/>
  <c r="L12" i="1" l="1"/>
  <c r="M12" i="1" s="1"/>
  <c r="L8" i="1"/>
  <c r="M8" i="1" s="1"/>
  <c r="L13" i="1"/>
  <c r="M13" i="1" s="1"/>
  <c r="L7" i="1"/>
  <c r="M7" i="1" s="1"/>
  <c r="L9" i="1"/>
  <c r="M9" i="1" s="1"/>
  <c r="L10" i="1"/>
  <c r="M10" i="1" s="1"/>
  <c r="J14" i="1"/>
  <c r="K14" i="1" s="1"/>
  <c r="L14" i="1" l="1"/>
  <c r="M14" i="1" s="1"/>
</calcChain>
</file>

<file path=xl/sharedStrings.xml><?xml version="1.0" encoding="utf-8"?>
<sst xmlns="http://schemas.openxmlformats.org/spreadsheetml/2006/main" count="28" uniqueCount="15">
  <si>
    <t>FECHA</t>
  </si>
  <si>
    <t>ALMACEN</t>
  </si>
  <si>
    <t>TOTAL</t>
  </si>
  <si>
    <t>COSTO</t>
  </si>
  <si>
    <t>IGV</t>
  </si>
  <si>
    <t>SUB TOTAL</t>
  </si>
  <si>
    <t>ADMINIST</t>
  </si>
  <si>
    <t>CONTABILIDAD</t>
  </si>
  <si>
    <t>SSOMA</t>
  </si>
  <si>
    <t>MANTENIMIENTO</t>
  </si>
  <si>
    <t>VIGILANCIA</t>
  </si>
  <si>
    <t>MUELLE</t>
  </si>
  <si>
    <t>ALIMENTACION PLANTA ALTAIR ALMUERZOS</t>
  </si>
  <si>
    <t>ALIMENTACION PLANTA ALTAIR CENAS</t>
  </si>
  <si>
    <t>SEMANA DEL 20 AL 26 DE MAYO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</si>
</sst>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14" fontId="0" fillId="0" borderId="4" xfId="0" applyNumberFormat="1" applyBorder="1"/>
    <xf numFmtId="0" fontId="0" fillId="0" borderId="5" xfId="0" applyBorder="1"/>
    <xf numFmtId="0" fontId="0" fillId="0" borderId="6" xfId="0" applyBorder="1"/>
    <xf numFmtId="0" fontId="2" fillId="0" borderId="7" xfId="0" applyFont="1" applyBorder="1" applyAlignment="1">
      <alignment horizontal="center" vertical="center"/>
    </xf>
    <xf numFmtId="0" fontId="2" fillId="0" borderId="3" xfId="0" applyFont="1" applyBorder="1"/>
    <xf numFmtId="0" fontId="0" fillId="0" borderId="5" xfId="0" applyNumberFormat="1" applyBorder="1"/>
    <xf numFmtId="0" fontId="1" fillId="0" borderId="11" xfId="0" applyFont="1" applyBorder="1"/>
    <xf numFmtId="0" fontId="1" fillId="0" borderId="12" xfId="0" applyFont="1" applyBorder="1"/>
    <xf numFmtId="0" fontId="1" fillId="0" borderId="13" xfId="0" applyFont="1" applyBorder="1"/>
    <xf numFmtId="0" fontId="0" fillId="0" borderId="12" xfId="0" applyNumberFormat="1" applyBorder="1"/>
    <xf numFmtId="0" fontId="0" fillId="0" borderId="12" xfId="0" applyBorder="1"/>
    <xf numFmtId="0" fontId="0" fillId="0" borderId="13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M28"/>
  <sheetViews>
    <sheetView tabSelected="1" topLeftCell="A13" workbookViewId="0">
      <selection activeCell="H13" sqref="H13"/>
    </sheetView>
  </sheetViews>
  <sheetFormatPr baseColWidth="10" defaultRowHeight="15" x14ac:dyDescent="0.25"/>
  <cols>
    <col min="10" max="10" width="13.85546875" customWidth="1"/>
  </cols>
  <sheetData>
    <row r="3" spans="2:13" ht="15.75" thickBot="1" x14ac:dyDescent="0.3"/>
    <row r="4" spans="2:13" x14ac:dyDescent="0.25">
      <c r="B4" s="13" t="s">
        <v>14</v>
      </c>
      <c r="C4" s="14"/>
      <c r="D4" s="14"/>
      <c r="E4" s="14"/>
      <c r="F4" s="14"/>
      <c r="G4" s="14"/>
      <c r="H4" s="14"/>
      <c r="I4" s="14"/>
      <c r="J4" s="14"/>
      <c r="K4" s="14"/>
      <c r="L4" s="14"/>
      <c r="M4" s="15"/>
    </row>
    <row r="5" spans="2:13" x14ac:dyDescent="0.25">
      <c r="B5" s="16" t="s">
        <v>12</v>
      </c>
      <c r="C5" s="17"/>
      <c r="D5" s="17"/>
      <c r="E5" s="17"/>
      <c r="F5" s="17"/>
      <c r="G5" s="17"/>
      <c r="H5" s="17"/>
      <c r="I5" s="17"/>
      <c r="J5" s="17"/>
      <c r="K5" s="17"/>
      <c r="L5" s="17"/>
      <c r="M5" s="18"/>
    </row>
    <row r="6" spans="2:13" x14ac:dyDescent="0.25">
      <c r="B6" s="5" t="s">
        <v>0</v>
      </c>
      <c r="C6" s="4" t="s">
        <v>6</v>
      </c>
      <c r="D6" s="4" t="s">
        <v>7</v>
      </c>
      <c r="E6" s="4" t="s">
        <v>8</v>
      </c>
      <c r="F6" s="4" t="s">
        <v>9</v>
      </c>
      <c r="G6" s="4" t="s">
        <v>1</v>
      </c>
      <c r="H6" s="4" t="s">
        <v>10</v>
      </c>
      <c r="I6" s="4" t="s">
        <v>11</v>
      </c>
      <c r="J6" s="4" t="s">
        <v>2</v>
      </c>
      <c r="K6" s="4" t="s">
        <v>3</v>
      </c>
      <c r="L6" s="4" t="s">
        <v>4</v>
      </c>
      <c r="M6" s="4" t="s">
        <v>5</v>
      </c>
    </row>
    <row r="7" spans="2:13" x14ac:dyDescent="0.25">
      <c r="B7" s="1">
        <v>43971</v>
      </c>
      <c r="C7" s="2">
        <v>0</v>
      </c>
      <c r="D7" s="2">
        <v>0</v>
      </c>
      <c r="E7" s="2">
        <v>0</v>
      </c>
      <c r="F7" s="2">
        <v>3</v>
      </c>
      <c r="G7" s="2">
        <v>1</v>
      </c>
      <c r="H7" s="2">
        <v>0</v>
      </c>
      <c r="I7" s="2">
        <v>1</v>
      </c>
      <c r="J7" s="6">
        <f t="shared" ref="J7:J13" si="0">SUM(C7:I7)</f>
        <v>5</v>
      </c>
      <c r="K7" s="2">
        <f>J7*7</f>
        <v>35</v>
      </c>
      <c r="L7" s="2">
        <f>K7*18%</f>
        <v>6.3</v>
      </c>
      <c r="M7" s="3">
        <f>K7+L7</f>
        <v>41.3</v>
      </c>
    </row>
    <row r="8" spans="2:13" x14ac:dyDescent="0.25">
      <c r="B8" s="1">
        <v>43972</v>
      </c>
      <c r="C8" s="2">
        <v>0</v>
      </c>
      <c r="D8" s="2">
        <v>0</v>
      </c>
      <c r="E8" s="2">
        <v>1</v>
      </c>
      <c r="F8" s="2">
        <v>3</v>
      </c>
      <c r="G8" s="2">
        <v>1</v>
      </c>
      <c r="H8" s="2">
        <v>0</v>
      </c>
      <c r="I8" s="2">
        <v>1</v>
      </c>
      <c r="J8" s="6">
        <f t="shared" si="0"/>
        <v>6</v>
      </c>
      <c r="K8" s="2">
        <f t="shared" ref="K8:K11" si="1">J8*7</f>
        <v>42</v>
      </c>
      <c r="L8" s="2">
        <f t="shared" ref="L8:L11" si="2">K8*18%</f>
        <v>7.56</v>
      </c>
      <c r="M8" s="3">
        <f t="shared" ref="M8:M11" si="3">K8+L8</f>
        <v>49.56</v>
      </c>
    </row>
    <row r="9" spans="2:13" x14ac:dyDescent="0.25">
      <c r="B9" s="1">
        <v>43973</v>
      </c>
      <c r="C9" s="2">
        <v>0</v>
      </c>
      <c r="D9" s="2">
        <v>0</v>
      </c>
      <c r="E9" s="2">
        <v>0</v>
      </c>
      <c r="F9" s="2">
        <v>3</v>
      </c>
      <c r="G9" s="2">
        <v>1</v>
      </c>
      <c r="H9" s="2">
        <v>0</v>
      </c>
      <c r="I9" s="2">
        <v>1</v>
      </c>
      <c r="J9" s="6">
        <f t="shared" si="0"/>
        <v>5</v>
      </c>
      <c r="K9" s="2">
        <f t="shared" si="1"/>
        <v>35</v>
      </c>
      <c r="L9" s="2">
        <f t="shared" si="2"/>
        <v>6.3</v>
      </c>
      <c r="M9" s="3">
        <f t="shared" si="3"/>
        <v>41.3</v>
      </c>
    </row>
    <row r="10" spans="2:13" x14ac:dyDescent="0.25">
      <c r="B10" s="1">
        <v>43974</v>
      </c>
      <c r="C10" s="2">
        <v>0</v>
      </c>
      <c r="D10" s="2">
        <v>0</v>
      </c>
      <c r="E10" s="2">
        <v>1</v>
      </c>
      <c r="F10" s="2">
        <v>2</v>
      </c>
      <c r="G10" s="2">
        <v>1</v>
      </c>
      <c r="H10" s="2">
        <v>0</v>
      </c>
      <c r="I10" s="2">
        <v>1</v>
      </c>
      <c r="J10" s="6">
        <f t="shared" si="0"/>
        <v>5</v>
      </c>
      <c r="K10" s="2">
        <f t="shared" si="1"/>
        <v>35</v>
      </c>
      <c r="L10" s="2">
        <f t="shared" si="2"/>
        <v>6.3</v>
      </c>
      <c r="M10" s="3">
        <f t="shared" si="3"/>
        <v>41.3</v>
      </c>
    </row>
    <row r="11" spans="2:13" x14ac:dyDescent="0.25">
      <c r="B11" s="1">
        <v>43975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6">
        <f t="shared" si="0"/>
        <v>0</v>
      </c>
      <c r="K11" s="2">
        <f t="shared" si="1"/>
        <v>0</v>
      </c>
      <c r="L11" s="2">
        <f t="shared" si="2"/>
        <v>0</v>
      </c>
      <c r="M11" s="3">
        <f t="shared" si="3"/>
        <v>0</v>
      </c>
    </row>
    <row r="12" spans="2:13" x14ac:dyDescent="0.25">
      <c r="B12" s="1">
        <v>43976</v>
      </c>
      <c r="C12" s="2">
        <v>0</v>
      </c>
      <c r="D12" s="2">
        <v>0</v>
      </c>
      <c r="E12" s="2">
        <v>1</v>
      </c>
      <c r="F12" s="2">
        <v>2</v>
      </c>
      <c r="G12" s="2">
        <v>1</v>
      </c>
      <c r="H12" s="2">
        <v>0</v>
      </c>
      <c r="I12" s="2">
        <v>1</v>
      </c>
      <c r="J12" s="6">
        <f t="shared" si="0"/>
        <v>5</v>
      </c>
      <c r="K12" s="2">
        <f>J12*7</f>
        <v>35</v>
      </c>
      <c r="L12" s="2">
        <f>K12*18%</f>
        <v>6.3</v>
      </c>
      <c r="M12" s="3">
        <f>K12+L12</f>
        <v>41.3</v>
      </c>
    </row>
    <row r="13" spans="2:13" ht="15.75" thickBot="1" x14ac:dyDescent="0.3">
      <c r="B13" s="1">
        <v>43977</v>
      </c>
      <c r="C13" s="2">
        <v>0</v>
      </c>
      <c r="D13" s="2">
        <v>0</v>
      </c>
      <c r="E13" s="2">
        <v>1</v>
      </c>
      <c r="F13" s="2">
        <v>3</v>
      </c>
      <c r="G13" s="2">
        <v>1</v>
      </c>
      <c r="H13" s="2">
        <v>0</v>
      </c>
      <c r="I13" s="2">
        <v>1</v>
      </c>
      <c r="J13" s="10">
        <f t="shared" si="0"/>
        <v>6</v>
      </c>
      <c r="K13" s="11">
        <f t="shared" ref="K13" si="4">J13*7</f>
        <v>42</v>
      </c>
      <c r="L13" s="11">
        <f t="shared" ref="L13" si="5">K13*18%</f>
        <v>7.56</v>
      </c>
      <c r="M13" s="12">
        <f t="shared" ref="M13" si="6">K13+L13</f>
        <v>49.56</v>
      </c>
    </row>
    <row r="14" spans="2:13" ht="15.75" thickBot="1" x14ac:dyDescent="0.3">
      <c r="J14" s="7">
        <f>SUM(J7:J13)</f>
        <v>32</v>
      </c>
      <c r="K14" s="8">
        <f>J14*7</f>
        <v>224</v>
      </c>
      <c r="L14" s="8">
        <f>K14*18%</f>
        <v>40.32</v>
      </c>
      <c r="M14" s="9">
        <f>K14+L14</f>
        <v>264.32</v>
      </c>
    </row>
    <row r="17" spans="2:13" ht="15.75" thickBot="1" x14ac:dyDescent="0.3"/>
    <row r="18" spans="2:13" x14ac:dyDescent="0.25">
      <c r="B18" s="13" t="s">
        <v>14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5"/>
    </row>
    <row r="19" spans="2:13" x14ac:dyDescent="0.25">
      <c r="B19" s="16" t="s">
        <v>13</v>
      </c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8"/>
    </row>
    <row r="20" spans="2:13" x14ac:dyDescent="0.25">
      <c r="B20" s="5" t="s">
        <v>0</v>
      </c>
      <c r="C20" s="4" t="s">
        <v>6</v>
      </c>
      <c r="D20" s="4" t="s">
        <v>7</v>
      </c>
      <c r="E20" s="4" t="s">
        <v>8</v>
      </c>
      <c r="F20" s="4" t="s">
        <v>9</v>
      </c>
      <c r="G20" s="4" t="s">
        <v>1</v>
      </c>
      <c r="H20" s="4" t="s">
        <v>10</v>
      </c>
      <c r="I20" s="4" t="s">
        <v>11</v>
      </c>
      <c r="J20" s="4" t="s">
        <v>2</v>
      </c>
      <c r="K20" s="4" t="s">
        <v>3</v>
      </c>
      <c r="L20" s="4" t="s">
        <v>4</v>
      </c>
      <c r="M20" s="4" t="s">
        <v>5</v>
      </c>
    </row>
    <row r="21" spans="2:13" x14ac:dyDescent="0.25">
      <c r="B21" s="1">
        <v>43971</v>
      </c>
      <c r="C21" s="2">
        <v>0</v>
      </c>
      <c r="D21" s="2">
        <v>0</v>
      </c>
      <c r="E21" s="2">
        <v>0</v>
      </c>
      <c r="F21" s="2">
        <v>1</v>
      </c>
      <c r="G21" s="2">
        <v>1</v>
      </c>
      <c r="H21" s="2">
        <v>0</v>
      </c>
      <c r="I21" s="2">
        <v>0</v>
      </c>
      <c r="J21" s="6">
        <f t="shared" ref="J21:J27" si="7">SUM(C21:I21)</f>
        <v>2</v>
      </c>
      <c r="K21" s="2">
        <f>J21*7</f>
        <v>14</v>
      </c>
      <c r="L21" s="2">
        <f>K21*18%</f>
        <v>2.52</v>
      </c>
      <c r="M21" s="3">
        <f>K21+L21</f>
        <v>16.52</v>
      </c>
    </row>
    <row r="22" spans="2:13" x14ac:dyDescent="0.25">
      <c r="B22" s="1">
        <v>43972</v>
      </c>
      <c r="C22" s="2">
        <v>0</v>
      </c>
      <c r="D22" s="2">
        <v>0</v>
      </c>
      <c r="E22" s="2">
        <v>0</v>
      </c>
      <c r="F22" s="2">
        <v>2</v>
      </c>
      <c r="G22" s="2">
        <v>1</v>
      </c>
      <c r="H22" s="2">
        <v>0</v>
      </c>
      <c r="I22" s="2">
        <v>0</v>
      </c>
      <c r="J22" s="6">
        <f t="shared" si="7"/>
        <v>3</v>
      </c>
      <c r="K22" s="2">
        <f t="shared" ref="K22:K25" si="8">J22*7</f>
        <v>21</v>
      </c>
      <c r="L22" s="2">
        <f t="shared" ref="L22:L25" si="9">K22*18%</f>
        <v>3.78</v>
      </c>
      <c r="M22" s="3">
        <f t="shared" ref="M22:M25" si="10">K22+L22</f>
        <v>24.78</v>
      </c>
    </row>
    <row r="23" spans="2:13" x14ac:dyDescent="0.25">
      <c r="B23" s="1">
        <v>43973</v>
      </c>
      <c r="C23" s="2">
        <v>0</v>
      </c>
      <c r="D23" s="2">
        <v>0</v>
      </c>
      <c r="E23" s="2">
        <v>0</v>
      </c>
      <c r="F23" s="2">
        <v>1</v>
      </c>
      <c r="G23" s="2">
        <v>1</v>
      </c>
      <c r="H23" s="2">
        <v>0</v>
      </c>
      <c r="I23" s="2">
        <v>0</v>
      </c>
      <c r="J23" s="6">
        <f t="shared" si="7"/>
        <v>2</v>
      </c>
      <c r="K23" s="2">
        <f t="shared" si="8"/>
        <v>14</v>
      </c>
      <c r="L23" s="2">
        <f t="shared" si="9"/>
        <v>2.52</v>
      </c>
      <c r="M23" s="3">
        <f t="shared" si="10"/>
        <v>16.52</v>
      </c>
    </row>
    <row r="24" spans="2:13" x14ac:dyDescent="0.25">
      <c r="B24" s="1">
        <v>43974</v>
      </c>
      <c r="C24" s="2">
        <v>0</v>
      </c>
      <c r="D24" s="2">
        <v>0</v>
      </c>
      <c r="E24" s="2">
        <v>0</v>
      </c>
      <c r="F24" s="2">
        <v>0</v>
      </c>
      <c r="G24" s="2">
        <v>1</v>
      </c>
      <c r="H24" s="2">
        <v>0</v>
      </c>
      <c r="I24" s="2">
        <v>0</v>
      </c>
      <c r="J24" s="6">
        <f t="shared" si="7"/>
        <v>1</v>
      </c>
      <c r="K24" s="2">
        <f t="shared" si="8"/>
        <v>7</v>
      </c>
      <c r="L24" s="2">
        <f t="shared" si="9"/>
        <v>1.26</v>
      </c>
      <c r="M24" s="3">
        <f t="shared" si="10"/>
        <v>8.26</v>
      </c>
    </row>
    <row r="25" spans="2:13" x14ac:dyDescent="0.25">
      <c r="B25" s="1">
        <v>43975</v>
      </c>
      <c r="C25" s="2">
        <v>0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6">
        <f t="shared" si="7"/>
        <v>0</v>
      </c>
      <c r="K25" s="2">
        <f t="shared" si="8"/>
        <v>0</v>
      </c>
      <c r="L25" s="2">
        <f t="shared" si="9"/>
        <v>0</v>
      </c>
      <c r="M25" s="3">
        <f t="shared" si="10"/>
        <v>0</v>
      </c>
    </row>
    <row r="26" spans="2:13" x14ac:dyDescent="0.25">
      <c r="B26" s="1">
        <v>43976</v>
      </c>
      <c r="C26" s="2">
        <v>0</v>
      </c>
      <c r="D26" s="2">
        <v>0</v>
      </c>
      <c r="E26" s="2">
        <v>0</v>
      </c>
      <c r="F26" s="2">
        <v>1</v>
      </c>
      <c r="G26" s="2">
        <v>1</v>
      </c>
      <c r="H26" s="2">
        <v>0</v>
      </c>
      <c r="I26" s="2">
        <v>0</v>
      </c>
      <c r="J26" s="6">
        <f t="shared" si="7"/>
        <v>2</v>
      </c>
      <c r="K26" s="2">
        <f>J26*7</f>
        <v>14</v>
      </c>
      <c r="L26" s="2">
        <f>K26*18%</f>
        <v>2.52</v>
      </c>
      <c r="M26" s="3">
        <f>K26+L26</f>
        <v>16.52</v>
      </c>
    </row>
    <row r="27" spans="2:13" ht="15.75" thickBot="1" x14ac:dyDescent="0.3">
      <c r="B27" s="1">
        <v>43977</v>
      </c>
      <c r="C27" s="2">
        <v>0</v>
      </c>
      <c r="D27" s="2">
        <v>0</v>
      </c>
      <c r="E27" s="2">
        <v>0</v>
      </c>
      <c r="F27" s="2">
        <v>2</v>
      </c>
      <c r="G27" s="2">
        <v>1</v>
      </c>
      <c r="H27" s="2">
        <v>0</v>
      </c>
      <c r="I27" s="2">
        <v>0</v>
      </c>
      <c r="J27" s="10">
        <f t="shared" si="7"/>
        <v>3</v>
      </c>
      <c r="K27" s="11">
        <f t="shared" ref="K27" si="11">J27*7</f>
        <v>21</v>
      </c>
      <c r="L27" s="11">
        <f t="shared" ref="L27" si="12">K27*18%</f>
        <v>3.78</v>
      </c>
      <c r="M27" s="12">
        <f t="shared" ref="M27" si="13">K27+L27</f>
        <v>24.78</v>
      </c>
    </row>
    <row r="28" spans="2:13" ht="15.75" thickBot="1" x14ac:dyDescent="0.3">
      <c r="J28" s="7">
        <f>SUM(J21:J27)</f>
        <v>13</v>
      </c>
      <c r="K28" s="8">
        <f>J28*7</f>
        <v>91</v>
      </c>
      <c r="L28" s="8">
        <f>K28*18%</f>
        <v>16.38</v>
      </c>
      <c r="M28" s="9">
        <f>K28+L28</f>
        <v>107.38</v>
      </c>
    </row>
  </sheetData>
  <mergeCells count="4">
    <mergeCell ref="B4:M4"/>
    <mergeCell ref="B5:M5"/>
    <mergeCell ref="B18:M18"/>
    <mergeCell ref="B19:M19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Atarama</dc:creator>
  <cp:lastModifiedBy>Maria Atarama</cp:lastModifiedBy>
  <dcterms:created xsi:type="dcterms:W3CDTF">2019-10-09T20:28:52Z</dcterms:created>
  <dcterms:modified xsi:type="dcterms:W3CDTF">2020-05-28T14:10:10Z</dcterms:modified>
</cp:coreProperties>
</file>