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rwing Serrato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44" i="1" l="1"/>
  <c r="AK43" i="1"/>
  <c r="AK42" i="1"/>
  <c r="AK41" i="1"/>
  <c r="AK40" i="1"/>
  <c r="AK39" i="1"/>
  <c r="AK38" i="1"/>
  <c r="AK37" i="1"/>
  <c r="AK30" i="1"/>
  <c r="AK32" i="1" s="1"/>
  <c r="AK45" i="1" l="1"/>
  <c r="AJ60" i="1" s="1"/>
  <c r="AJ61" i="1" l="1"/>
  <c r="AJ62" i="1" s="1"/>
</calcChain>
</file>

<file path=xl/sharedStrings.xml><?xml version="1.0" encoding="utf-8"?>
<sst xmlns="http://schemas.openxmlformats.org/spreadsheetml/2006/main" count="46" uniqueCount="41">
  <si>
    <t>DE:</t>
  </si>
  <si>
    <t>FELIPE URDANIGA GOMEZ</t>
  </si>
  <si>
    <t>RUC:</t>
  </si>
  <si>
    <t>DIRECCION :</t>
  </si>
  <si>
    <t xml:space="preserve">A.H MIGUEL GRAU MZ.A. LOTE 3 CARRETERA LA MARINA </t>
  </si>
  <si>
    <t>wilmertimanazapata@gmail.com</t>
  </si>
  <si>
    <t>CLIENTE :</t>
  </si>
  <si>
    <t>EMPRESA PESQUERA ALTAIR S.A.C</t>
  </si>
  <si>
    <t>TIERRA COLORADA</t>
  </si>
  <si>
    <t>Fecha :</t>
  </si>
  <si>
    <t>CONTACTO :</t>
  </si>
  <si>
    <t>MONEDA :</t>
  </si>
  <si>
    <t>SOLES</t>
  </si>
  <si>
    <t>TELEFONO :</t>
  </si>
  <si>
    <t>COND. DE PAGO :</t>
  </si>
  <si>
    <t>R.U.C :</t>
  </si>
  <si>
    <t>PLACA :</t>
  </si>
  <si>
    <t>MARCA :</t>
  </si>
  <si>
    <t>MODELO :</t>
  </si>
  <si>
    <t>AÑO :</t>
  </si>
  <si>
    <t>VIN :</t>
  </si>
  <si>
    <t>MOTOR :</t>
  </si>
  <si>
    <t>N°. INTERNO</t>
  </si>
  <si>
    <t>Descripción</t>
  </si>
  <si>
    <t>Cant.</t>
  </si>
  <si>
    <t>Precio Unit.</t>
  </si>
  <si>
    <t>Monto</t>
  </si>
  <si>
    <t>TOTAL MANO DE OBRA</t>
  </si>
  <si>
    <t xml:space="preserve">Prueba y Calibración </t>
  </si>
  <si>
    <t xml:space="preserve">Cabezal </t>
  </si>
  <si>
    <t xml:space="preserve">Toberas </t>
  </si>
  <si>
    <t>Espigas</t>
  </si>
  <si>
    <t xml:space="preserve">Escentrica </t>
  </si>
  <si>
    <t xml:space="preserve">Juego de Empaques </t>
  </si>
  <si>
    <t xml:space="preserve">Retenes </t>
  </si>
  <si>
    <t>Mano de Obra</t>
  </si>
  <si>
    <t>TOTAL DE REPUESTOS</t>
  </si>
  <si>
    <t>SUB TOTAL        S/.</t>
  </si>
  <si>
    <t>I.G.V            S/.</t>
  </si>
  <si>
    <t>TOTAL            S/.</t>
  </si>
  <si>
    <t>Son :   DOS MIL SETECIENTOS DIEZ  / 100  SOLES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</si>
</sst>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13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u/>
      <sz val="10"/>
      <color theme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</xf>
  </cellStyleXfs>
  <cellXfs count="74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right" vertical="top" wrapText="1" readingOrder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top" wrapText="1" readingOrder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left" vertical="top" wrapText="1" readingOrder="1"/>
    </xf>
    <xf numFmtId="0" fontId="6" fillId="0" borderId="1" xfId="0" applyFont="1" applyBorder="1" applyAlignment="1">
      <alignment horizontal="right" vertical="top" wrapText="1" readingOrder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6" fillId="0" borderId="3" xfId="0" applyFont="1" applyBorder="1" applyAlignment="1">
      <alignment horizontal="right" vertical="top" wrapText="1" readingOrder="1"/>
    </xf>
    <xf numFmtId="0" fontId="7" fillId="0" borderId="3" xfId="0" applyFont="1" applyBorder="1" applyAlignment="1">
      <alignment vertical="top"/>
    </xf>
    <xf numFmtId="0" fontId="7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8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 readingOrder="1"/>
    </xf>
    <xf numFmtId="0" fontId="10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center" vertical="top" wrapText="1" readingOrder="1"/>
    </xf>
    <xf numFmtId="0" fontId="9" fillId="2" borderId="2" xfId="0" applyFont="1" applyFill="1" applyBorder="1" applyAlignment="1">
      <alignment horizontal="center" vertical="top" wrapText="1" readingOrder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right" vertical="top"/>
    </xf>
    <xf numFmtId="3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4" fontId="4" fillId="0" borderId="3" xfId="0" applyNumberFormat="1" applyFont="1" applyBorder="1" applyAlignment="1">
      <alignment horizontal="right" vertical="top"/>
    </xf>
    <xf numFmtId="4" fontId="4" fillId="0" borderId="3" xfId="0" applyNumberFormat="1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left" vertical="top" wrapText="1" readingOrder="1"/>
    </xf>
    <xf numFmtId="4" fontId="5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center" vertical="top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4" fontId="4" fillId="0" borderId="0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 readingOrder="1"/>
    </xf>
    <xf numFmtId="4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 readingOrder="1"/>
    </xf>
    <xf numFmtId="4" fontId="6" fillId="0" borderId="1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 wrapText="1" readingOrder="1"/>
    </xf>
    <xf numFmtId="4" fontId="6" fillId="0" borderId="0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left" vertical="top" wrapText="1" readingOrder="1"/>
    </xf>
    <xf numFmtId="4" fontId="6" fillId="0" borderId="3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horizontal="right" vertical="top" wrapText="1" readingOrder="1"/>
    </xf>
    <xf numFmtId="0" fontId="7" fillId="0" borderId="1" xfId="0" applyFont="1" applyBorder="1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ilmertimanazapat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64"/>
  <sheetViews>
    <sheetView tabSelected="1" workbookViewId="0">
      <selection activeCell="G2" sqref="G2"/>
    </sheetView>
  </sheetViews>
  <sheetFormatPr baseColWidth="10" defaultRowHeight="15" x14ac:dyDescent="0.25"/>
  <cols>
    <col min="2" max="33" width="5.7109375" customWidth="1"/>
  </cols>
  <sheetData>
    <row r="1" spans="2:38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2:38" x14ac:dyDescent="0.25">
      <c r="B2" s="3" t="s">
        <v>0</v>
      </c>
      <c r="C2" s="4"/>
      <c r="D2" s="2"/>
      <c r="E2" s="2"/>
      <c r="F2" s="3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2:38" x14ac:dyDescent="0.25">
      <c r="B3" s="5" t="s">
        <v>2</v>
      </c>
      <c r="C3" s="5"/>
      <c r="D3" s="5"/>
      <c r="E3" s="2"/>
      <c r="F3" s="6">
        <v>10056448999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2:38" x14ac:dyDescent="0.25">
      <c r="B4" s="2"/>
      <c r="C4" s="2"/>
      <c r="D4" s="2"/>
      <c r="E4" s="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2:38" x14ac:dyDescent="0.25">
      <c r="B5" s="5" t="s">
        <v>3</v>
      </c>
      <c r="C5" s="5"/>
      <c r="D5" s="5"/>
      <c r="E5" s="5"/>
      <c r="F5" s="5"/>
      <c r="G5" s="5"/>
      <c r="H5" s="7"/>
      <c r="I5" s="6" t="s">
        <v>4</v>
      </c>
      <c r="J5" s="6"/>
      <c r="K5" s="6"/>
      <c r="L5" s="6"/>
      <c r="M5" s="6"/>
      <c r="N5" s="6"/>
      <c r="O5" s="6"/>
      <c r="P5" s="6"/>
      <c r="Q5" s="6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2:38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2:38" x14ac:dyDescent="0.25">
      <c r="B7" s="8" t="s">
        <v>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2:38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2:38" x14ac:dyDescent="0.25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2:38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0"/>
      <c r="R10" s="10"/>
      <c r="S10" s="10"/>
      <c r="T10" s="2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2"/>
      <c r="AI10" s="2"/>
      <c r="AJ10" s="2"/>
      <c r="AK10" s="2"/>
      <c r="AL10" s="2"/>
    </row>
    <row r="11" spans="2:3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2:38" x14ac:dyDescent="0.25">
      <c r="B12" s="12"/>
      <c r="C12" s="12"/>
      <c r="D12" s="13" t="s">
        <v>6</v>
      </c>
      <c r="E12" s="13"/>
      <c r="F12" s="13"/>
      <c r="G12" s="13"/>
      <c r="H12" s="13"/>
      <c r="I12" s="13"/>
      <c r="J12" s="12"/>
      <c r="K12" s="14" t="s">
        <v>7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2"/>
      <c r="AI12" s="12"/>
      <c r="AJ12" s="12"/>
      <c r="AK12" s="12"/>
      <c r="AL12" s="12"/>
    </row>
    <row r="13" spans="2:38" x14ac:dyDescent="0.25">
      <c r="B13" s="12"/>
      <c r="C13" s="12"/>
      <c r="D13" s="13"/>
      <c r="E13" s="13"/>
      <c r="F13" s="13"/>
      <c r="G13" s="13"/>
      <c r="H13" s="13"/>
      <c r="I13" s="13"/>
      <c r="J13" s="1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2"/>
      <c r="AI13" s="12"/>
      <c r="AJ13" s="12"/>
      <c r="AK13" s="12"/>
      <c r="AL13" s="12"/>
    </row>
    <row r="14" spans="2:38" x14ac:dyDescent="0.25">
      <c r="B14" s="12"/>
      <c r="C14" s="12"/>
      <c r="D14" s="13" t="s">
        <v>3</v>
      </c>
      <c r="E14" s="13"/>
      <c r="F14" s="13"/>
      <c r="G14" s="13"/>
      <c r="H14" s="13"/>
      <c r="I14" s="13"/>
      <c r="J14" s="12"/>
      <c r="K14" s="14" t="s">
        <v>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3" t="s">
        <v>9</v>
      </c>
      <c r="X14" s="13"/>
      <c r="Y14" s="13"/>
      <c r="Z14" s="13"/>
      <c r="AA14" s="13"/>
      <c r="AB14" s="15">
        <v>43903</v>
      </c>
      <c r="AC14" s="15"/>
      <c r="AD14" s="15"/>
      <c r="AE14" s="15"/>
      <c r="AF14" s="15"/>
      <c r="AG14" s="15"/>
      <c r="AH14" s="16"/>
      <c r="AI14" s="16"/>
      <c r="AJ14" s="16"/>
      <c r="AK14" s="15"/>
      <c r="AL14" s="15"/>
    </row>
    <row r="15" spans="2:38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2"/>
      <c r="X15" s="12"/>
      <c r="Y15" s="12"/>
      <c r="Z15" s="12"/>
      <c r="AA15" s="12"/>
      <c r="AB15" s="15"/>
      <c r="AC15" s="15"/>
      <c r="AD15" s="15"/>
      <c r="AE15" s="15"/>
      <c r="AF15" s="15"/>
      <c r="AG15" s="15"/>
      <c r="AH15" s="12"/>
      <c r="AI15" s="12"/>
      <c r="AJ15" s="12"/>
      <c r="AK15" s="15"/>
      <c r="AL15" s="15"/>
    </row>
    <row r="16" spans="2:38" x14ac:dyDescent="0.25">
      <c r="B16" s="12"/>
      <c r="C16" s="12"/>
      <c r="D16" s="13" t="s">
        <v>10</v>
      </c>
      <c r="E16" s="13"/>
      <c r="F16" s="13"/>
      <c r="G16" s="13"/>
      <c r="H16" s="13"/>
      <c r="I16" s="13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3" t="s">
        <v>11</v>
      </c>
      <c r="V16" s="13"/>
      <c r="W16" s="13"/>
      <c r="X16" s="13"/>
      <c r="Y16" s="13"/>
      <c r="Z16" s="12"/>
      <c r="AA16" s="17" t="s">
        <v>12</v>
      </c>
      <c r="AB16" s="17"/>
      <c r="AC16" s="17"/>
      <c r="AD16" s="17"/>
      <c r="AE16" s="17"/>
      <c r="AF16" s="17"/>
      <c r="AG16" s="12"/>
      <c r="AH16" s="12"/>
      <c r="AI16" s="12"/>
      <c r="AJ16" s="12"/>
      <c r="AK16" s="12"/>
      <c r="AL16" s="12"/>
    </row>
    <row r="17" spans="2:38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2:38" x14ac:dyDescent="0.25">
      <c r="B18" s="12"/>
      <c r="C18" s="12"/>
      <c r="D18" s="13" t="s">
        <v>13</v>
      </c>
      <c r="E18" s="13"/>
      <c r="F18" s="13"/>
      <c r="G18" s="13"/>
      <c r="H18" s="13"/>
      <c r="I18" s="13"/>
      <c r="J18" s="12"/>
      <c r="K18" s="14"/>
      <c r="L18" s="14"/>
      <c r="M18" s="14"/>
      <c r="N18" s="12"/>
      <c r="O18" s="12"/>
      <c r="P18" s="12"/>
      <c r="Q18" s="12"/>
      <c r="R18" s="12"/>
      <c r="S18" s="13" t="s">
        <v>14</v>
      </c>
      <c r="T18" s="13"/>
      <c r="U18" s="13"/>
      <c r="V18" s="13"/>
      <c r="W18" s="13"/>
      <c r="X18" s="13"/>
      <c r="Y18" s="13"/>
      <c r="Z18" s="12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</row>
    <row r="19" spans="2:38" x14ac:dyDescent="0.25">
      <c r="B19" s="12"/>
      <c r="C19" s="12"/>
      <c r="D19" s="13"/>
      <c r="E19" s="13"/>
      <c r="F19" s="13"/>
      <c r="G19" s="13"/>
      <c r="H19" s="13"/>
      <c r="I19" s="13"/>
      <c r="J19" s="12"/>
      <c r="K19" s="14"/>
      <c r="L19" s="14"/>
      <c r="M19" s="14"/>
      <c r="N19" s="12"/>
      <c r="O19" s="12"/>
      <c r="P19" s="12"/>
      <c r="Q19" s="12"/>
      <c r="R19" s="12"/>
      <c r="S19" s="13"/>
      <c r="T19" s="13"/>
      <c r="U19" s="13"/>
      <c r="V19" s="13"/>
      <c r="W19" s="13"/>
      <c r="X19" s="13"/>
      <c r="Y19" s="13"/>
      <c r="Z19" s="12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</row>
    <row r="20" spans="2:38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</row>
    <row r="21" spans="2:38" x14ac:dyDescent="0.25">
      <c r="B21" s="12"/>
      <c r="C21" s="12"/>
      <c r="D21" s="13" t="s">
        <v>15</v>
      </c>
      <c r="E21" s="13"/>
      <c r="F21" s="13"/>
      <c r="G21" s="13"/>
      <c r="H21" s="13"/>
      <c r="I21" s="13"/>
      <c r="J21" s="12"/>
      <c r="K21" s="14">
        <v>20603046472</v>
      </c>
      <c r="L21" s="14"/>
      <c r="M21" s="14"/>
      <c r="N21" s="14"/>
      <c r="O21" s="14"/>
      <c r="P21" s="1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</row>
    <row r="22" spans="2:38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2:38" x14ac:dyDescent="0.2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2:38" x14ac:dyDescent="0.25">
      <c r="B24" s="18" t="s">
        <v>16</v>
      </c>
      <c r="C24" s="18"/>
      <c r="D24" s="18"/>
      <c r="E24" s="18"/>
      <c r="F24" s="18"/>
      <c r="G24" s="19"/>
      <c r="H24" s="20"/>
      <c r="I24" s="20"/>
      <c r="J24" s="20"/>
      <c r="K24" s="20"/>
      <c r="L24" s="20"/>
      <c r="M24" s="20"/>
      <c r="N24" s="19"/>
      <c r="O24" s="18" t="s">
        <v>17</v>
      </c>
      <c r="P24" s="18"/>
      <c r="Q24" s="73"/>
      <c r="R24" s="18" t="s">
        <v>18</v>
      </c>
      <c r="S24" s="18"/>
      <c r="T24" s="18"/>
      <c r="U24" s="19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19"/>
      <c r="AI24" s="18" t="s">
        <v>19</v>
      </c>
      <c r="AJ24" s="18"/>
      <c r="AK24" s="73"/>
      <c r="AL24" s="21"/>
    </row>
    <row r="25" spans="2:38" x14ac:dyDescent="0.25">
      <c r="B25" s="22" t="s">
        <v>20</v>
      </c>
      <c r="C25" s="22"/>
      <c r="D25" s="22"/>
      <c r="E25" s="22"/>
      <c r="F25" s="22"/>
      <c r="G25" s="23"/>
      <c r="H25" s="24"/>
      <c r="I25" s="24"/>
      <c r="J25" s="24"/>
      <c r="K25" s="24"/>
      <c r="L25" s="24"/>
      <c r="M25" s="24"/>
      <c r="N25" s="24"/>
      <c r="O25" s="24"/>
      <c r="P25" s="24"/>
      <c r="Q25" s="23"/>
      <c r="R25" s="22" t="s">
        <v>21</v>
      </c>
      <c r="S25" s="22"/>
      <c r="T25" s="22"/>
      <c r="U25" s="23"/>
      <c r="V25" s="24"/>
      <c r="W25" s="24"/>
      <c r="X25" s="24"/>
      <c r="Y25" s="24"/>
      <c r="Z25" s="24"/>
      <c r="AA25" s="24"/>
      <c r="AB25" s="23"/>
      <c r="AC25" s="23"/>
      <c r="AD25" s="23"/>
      <c r="AE25" s="23"/>
      <c r="AF25" s="25" t="s">
        <v>22</v>
      </c>
      <c r="AG25" s="25"/>
      <c r="AH25" s="25"/>
      <c r="AI25" s="25"/>
      <c r="AJ25" s="25"/>
      <c r="AK25" s="23"/>
      <c r="AL25" s="26"/>
    </row>
    <row r="26" spans="2:38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2:38" x14ac:dyDescent="0.25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</row>
    <row r="28" spans="2:38" x14ac:dyDescent="0.25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2:38" x14ac:dyDescent="0.25">
      <c r="B29" s="28"/>
      <c r="C29" s="28"/>
      <c r="D29" s="29"/>
      <c r="E29" s="30" t="s">
        <v>23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30" t="s">
        <v>24</v>
      </c>
      <c r="Z29" s="30"/>
      <c r="AA29" s="30"/>
      <c r="AB29" s="29"/>
      <c r="AC29" s="29"/>
      <c r="AD29" s="30" t="s">
        <v>25</v>
      </c>
      <c r="AE29" s="30"/>
      <c r="AF29" s="30"/>
      <c r="AG29" s="30"/>
      <c r="AH29" s="30"/>
      <c r="AI29" s="30"/>
      <c r="AJ29" s="30"/>
      <c r="AK29" s="31" t="s">
        <v>26</v>
      </c>
      <c r="AL29" s="2"/>
    </row>
    <row r="30" spans="2:38" x14ac:dyDescent="0.25">
      <c r="B30" s="32">
        <v>1</v>
      </c>
      <c r="C30" s="32"/>
      <c r="D30" s="33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3"/>
      <c r="Y30" s="35">
        <v>1</v>
      </c>
      <c r="Z30" s="35"/>
      <c r="AA30" s="35"/>
      <c r="AB30" s="33"/>
      <c r="AC30" s="33"/>
      <c r="AD30" s="35">
        <v>0</v>
      </c>
      <c r="AE30" s="35"/>
      <c r="AF30" s="35"/>
      <c r="AG30" s="35"/>
      <c r="AH30" s="36"/>
      <c r="AI30" s="36"/>
      <c r="AJ30" s="36"/>
      <c r="AK30" s="37">
        <f>Y30*AD30</f>
        <v>0</v>
      </c>
      <c r="AL30" s="2"/>
    </row>
    <row r="31" spans="2:38" x14ac:dyDescent="0.25">
      <c r="B31" s="38"/>
      <c r="C31" s="38"/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39"/>
      <c r="Y31" s="41"/>
      <c r="Z31" s="41"/>
      <c r="AA31" s="41"/>
      <c r="AB31" s="39"/>
      <c r="AC31" s="39"/>
      <c r="AD31" s="41"/>
      <c r="AE31" s="41"/>
      <c r="AF31" s="41"/>
      <c r="AG31" s="41"/>
      <c r="AH31" s="42"/>
      <c r="AI31" s="42"/>
      <c r="AJ31" s="42"/>
      <c r="AK31" s="43"/>
      <c r="AL31" s="2"/>
    </row>
    <row r="32" spans="2:38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44" t="s">
        <v>27</v>
      </c>
      <c r="AC32" s="44"/>
      <c r="AD32" s="44"/>
      <c r="AE32" s="44"/>
      <c r="AF32" s="44"/>
      <c r="AG32" s="44"/>
      <c r="AH32" s="44"/>
      <c r="AI32" s="44"/>
      <c r="AJ32" s="44"/>
      <c r="AK32" s="45">
        <f>SUM(AK30:AK31)</f>
        <v>0</v>
      </c>
      <c r="AL32" s="2"/>
    </row>
    <row r="33" spans="2:38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2:38" x14ac:dyDescent="0.25"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</row>
    <row r="35" spans="2:38" x14ac:dyDescent="0.25"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"/>
    </row>
    <row r="36" spans="2:38" x14ac:dyDescent="0.25">
      <c r="B36" s="28"/>
      <c r="C36" s="28"/>
      <c r="D36" s="29"/>
      <c r="E36" s="30" t="s">
        <v>23</v>
      </c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30" t="s">
        <v>24</v>
      </c>
      <c r="Z36" s="30"/>
      <c r="AA36" s="30"/>
      <c r="AB36" s="29"/>
      <c r="AC36" s="29"/>
      <c r="AD36" s="30" t="s">
        <v>25</v>
      </c>
      <c r="AE36" s="30"/>
      <c r="AF36" s="30"/>
      <c r="AG36" s="30"/>
      <c r="AH36" s="30"/>
      <c r="AI36" s="30"/>
      <c r="AJ36" s="30"/>
      <c r="AK36" s="31" t="s">
        <v>26</v>
      </c>
      <c r="AL36" s="2"/>
    </row>
    <row r="37" spans="2:38" x14ac:dyDescent="0.25">
      <c r="B37" s="47">
        <v>1</v>
      </c>
      <c r="C37" s="47"/>
      <c r="D37" s="48"/>
      <c r="E37" s="49" t="s">
        <v>28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/>
      <c r="Y37" s="50">
        <v>1</v>
      </c>
      <c r="Z37" s="50"/>
      <c r="AA37" s="50"/>
      <c r="AB37" s="48"/>
      <c r="AC37" s="48"/>
      <c r="AD37" s="50">
        <v>84.74</v>
      </c>
      <c r="AE37" s="50"/>
      <c r="AF37" s="50"/>
      <c r="AG37" s="50"/>
      <c r="AH37" s="51"/>
      <c r="AI37" s="51"/>
      <c r="AJ37" s="51"/>
      <c r="AK37" s="52">
        <f t="shared" ref="AK37:AK44" si="0">Y37*AD37</f>
        <v>84.74</v>
      </c>
      <c r="AL37" s="2"/>
    </row>
    <row r="38" spans="2:38" x14ac:dyDescent="0.25">
      <c r="B38" s="53">
        <v>6</v>
      </c>
      <c r="C38" s="53">
        <v>1</v>
      </c>
      <c r="D38" s="48"/>
      <c r="E38" s="54" t="s">
        <v>29</v>
      </c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48"/>
      <c r="Y38" s="50">
        <v>1</v>
      </c>
      <c r="Z38" s="50"/>
      <c r="AA38" s="50"/>
      <c r="AB38" s="48"/>
      <c r="AC38" s="48"/>
      <c r="AD38" s="50">
        <v>1016.95</v>
      </c>
      <c r="AE38" s="50"/>
      <c r="AF38" s="50"/>
      <c r="AG38" s="50"/>
      <c r="AH38" s="51"/>
      <c r="AI38" s="51"/>
      <c r="AJ38" s="51"/>
      <c r="AK38" s="52">
        <f t="shared" si="0"/>
        <v>1016.95</v>
      </c>
      <c r="AL38" s="2"/>
    </row>
    <row r="39" spans="2:38" x14ac:dyDescent="0.25">
      <c r="B39" s="53"/>
      <c r="C39" s="53">
        <v>4</v>
      </c>
      <c r="D39" s="48"/>
      <c r="E39" s="54" t="s">
        <v>30</v>
      </c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48"/>
      <c r="Y39" s="50">
        <v>4</v>
      </c>
      <c r="Z39" s="50"/>
      <c r="AA39" s="50"/>
      <c r="AB39" s="48"/>
      <c r="AC39" s="48"/>
      <c r="AD39" s="50">
        <v>169.49</v>
      </c>
      <c r="AE39" s="50"/>
      <c r="AF39" s="50"/>
      <c r="AG39" s="50"/>
      <c r="AH39" s="51"/>
      <c r="AI39" s="51"/>
      <c r="AJ39" s="51"/>
      <c r="AK39" s="52">
        <f>Y39*AD39</f>
        <v>677.96</v>
      </c>
      <c r="AL39" s="2"/>
    </row>
    <row r="40" spans="2:38" x14ac:dyDescent="0.25">
      <c r="B40" s="53"/>
      <c r="C40" s="53">
        <v>4</v>
      </c>
      <c r="D40" s="48"/>
      <c r="E40" s="54" t="s">
        <v>31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48"/>
      <c r="Y40" s="50">
        <v>4</v>
      </c>
      <c r="Z40" s="50"/>
      <c r="AA40" s="50"/>
      <c r="AB40" s="48"/>
      <c r="AC40" s="48"/>
      <c r="AD40" s="50">
        <v>16.95</v>
      </c>
      <c r="AE40" s="50"/>
      <c r="AF40" s="50"/>
      <c r="AG40" s="50"/>
      <c r="AH40" s="51"/>
      <c r="AI40" s="51"/>
      <c r="AJ40" s="51"/>
      <c r="AK40" s="52">
        <f t="shared" si="0"/>
        <v>67.8</v>
      </c>
      <c r="AL40" s="2"/>
    </row>
    <row r="41" spans="2:38" x14ac:dyDescent="0.25">
      <c r="B41" s="53"/>
      <c r="C41" s="53">
        <v>1</v>
      </c>
      <c r="D41" s="48"/>
      <c r="E41" s="54" t="s">
        <v>32</v>
      </c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48"/>
      <c r="Y41" s="50">
        <v>1</v>
      </c>
      <c r="Z41" s="50"/>
      <c r="AA41" s="50"/>
      <c r="AB41" s="48"/>
      <c r="AC41" s="48"/>
      <c r="AD41" s="50">
        <v>84.75</v>
      </c>
      <c r="AE41" s="50"/>
      <c r="AF41" s="50"/>
      <c r="AG41" s="50"/>
      <c r="AH41" s="51"/>
      <c r="AI41" s="51"/>
      <c r="AJ41" s="51"/>
      <c r="AK41" s="52">
        <f>Y41*AD41</f>
        <v>84.75</v>
      </c>
      <c r="AL41" s="2"/>
    </row>
    <row r="42" spans="2:38" x14ac:dyDescent="0.25">
      <c r="B42" s="53"/>
      <c r="C42" s="53">
        <v>1</v>
      </c>
      <c r="D42" s="48"/>
      <c r="E42" s="54" t="s">
        <v>33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48"/>
      <c r="Y42" s="50">
        <v>1</v>
      </c>
      <c r="Z42" s="50"/>
      <c r="AA42" s="50"/>
      <c r="AB42" s="48"/>
      <c r="AC42" s="48"/>
      <c r="AD42" s="50">
        <v>152.54</v>
      </c>
      <c r="AE42" s="50"/>
      <c r="AF42" s="50"/>
      <c r="AG42" s="50"/>
      <c r="AH42" s="51"/>
      <c r="AI42" s="51"/>
      <c r="AJ42" s="51"/>
      <c r="AK42" s="52">
        <f t="shared" si="0"/>
        <v>152.54</v>
      </c>
      <c r="AL42" s="2"/>
    </row>
    <row r="43" spans="2:38" x14ac:dyDescent="0.25">
      <c r="B43" s="47">
        <v>2</v>
      </c>
      <c r="C43" s="47"/>
      <c r="D43" s="48"/>
      <c r="E43" s="49" t="s">
        <v>34</v>
      </c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8"/>
      <c r="Y43" s="50">
        <v>2</v>
      </c>
      <c r="Z43" s="50"/>
      <c r="AA43" s="50"/>
      <c r="AB43" s="48"/>
      <c r="AC43" s="48"/>
      <c r="AD43" s="50">
        <v>21.19</v>
      </c>
      <c r="AE43" s="50"/>
      <c r="AF43" s="50"/>
      <c r="AG43" s="50"/>
      <c r="AH43" s="51"/>
      <c r="AI43" s="51"/>
      <c r="AJ43" s="51"/>
      <c r="AK43" s="52">
        <f t="shared" si="0"/>
        <v>42.38</v>
      </c>
      <c r="AL43" s="2"/>
    </row>
    <row r="44" spans="2:38" x14ac:dyDescent="0.25">
      <c r="B44" s="48"/>
      <c r="C44" s="54">
        <v>1</v>
      </c>
      <c r="D44" s="48"/>
      <c r="E44" s="48" t="s">
        <v>35</v>
      </c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50">
        <v>1</v>
      </c>
      <c r="Z44" s="50"/>
      <c r="AA44" s="50"/>
      <c r="AB44" s="48"/>
      <c r="AC44" s="48"/>
      <c r="AD44" s="50">
        <v>169.49</v>
      </c>
      <c r="AE44" s="50"/>
      <c r="AF44" s="50"/>
      <c r="AG44" s="50"/>
      <c r="AH44" s="51"/>
      <c r="AI44" s="51"/>
      <c r="AJ44" s="51"/>
      <c r="AK44" s="52">
        <f t="shared" si="0"/>
        <v>169.49</v>
      </c>
      <c r="AL44" s="2"/>
    </row>
    <row r="45" spans="2:38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44" t="s">
        <v>36</v>
      </c>
      <c r="AC45" s="44"/>
      <c r="AD45" s="44"/>
      <c r="AE45" s="44"/>
      <c r="AF45" s="44"/>
      <c r="AG45" s="44"/>
      <c r="AH45" s="44"/>
      <c r="AI45" s="44"/>
      <c r="AJ45" s="44"/>
      <c r="AK45" s="45">
        <f>SUM(AK37:AK44)</f>
        <v>2296.6100000000006</v>
      </c>
      <c r="AL45" s="2"/>
    </row>
    <row r="46" spans="2:38" x14ac:dyDescent="0.25"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55"/>
      <c r="AC46" s="55"/>
      <c r="AD46" s="55"/>
      <c r="AE46" s="55"/>
      <c r="AF46" s="55"/>
      <c r="AG46" s="55"/>
      <c r="AH46" s="55"/>
      <c r="AI46" s="55"/>
      <c r="AJ46" s="55"/>
      <c r="AK46" s="56"/>
      <c r="AL46" s="2"/>
    </row>
    <row r="47" spans="2:38" x14ac:dyDescent="0.25">
      <c r="B47" s="48"/>
      <c r="C47" s="57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55"/>
      <c r="AC47" s="55"/>
      <c r="AD47" s="55"/>
      <c r="AE47" s="55"/>
      <c r="AF47" s="55"/>
      <c r="AG47" s="55"/>
      <c r="AH47" s="55"/>
      <c r="AI47" s="55"/>
      <c r="AJ47" s="55"/>
      <c r="AK47" s="56"/>
      <c r="AL47" s="2"/>
    </row>
    <row r="48" spans="2:38" x14ac:dyDescent="0.25"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55"/>
      <c r="AC48" s="55"/>
      <c r="AD48" s="55"/>
      <c r="AE48" s="55"/>
      <c r="AF48" s="55"/>
      <c r="AG48" s="55"/>
      <c r="AH48" s="55"/>
      <c r="AI48" s="55"/>
      <c r="AJ48" s="55"/>
      <c r="AK48" s="56"/>
      <c r="AL48" s="2"/>
    </row>
    <row r="49" spans="2:38" x14ac:dyDescent="0.25"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55"/>
      <c r="AC49" s="55"/>
      <c r="AD49" s="55"/>
      <c r="AE49" s="55"/>
      <c r="AF49" s="55"/>
      <c r="AG49" s="55"/>
      <c r="AH49" s="55"/>
      <c r="AI49" s="55"/>
      <c r="AJ49" s="55"/>
      <c r="AK49" s="56"/>
      <c r="AL49" s="2"/>
    </row>
    <row r="50" spans="2:38" x14ac:dyDescent="0.25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55"/>
      <c r="AC50" s="55"/>
      <c r="AD50" s="55"/>
      <c r="AE50" s="55"/>
      <c r="AF50" s="55"/>
      <c r="AG50" s="55"/>
      <c r="AH50" s="55"/>
      <c r="AI50" s="55"/>
      <c r="AJ50" s="55"/>
      <c r="AK50" s="56"/>
      <c r="AL50" s="2"/>
    </row>
    <row r="51" spans="2:38" ht="15.75" x14ac:dyDescent="0.25">
      <c r="B51" s="48"/>
      <c r="C51" s="48"/>
      <c r="D51" s="58"/>
      <c r="E51" s="4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48"/>
      <c r="Y51" s="48"/>
      <c r="Z51" s="48"/>
      <c r="AA51" s="48"/>
      <c r="AB51" s="55"/>
      <c r="AC51" s="55"/>
      <c r="AD51" s="55"/>
      <c r="AE51" s="55"/>
      <c r="AF51" s="55"/>
      <c r="AG51" s="55"/>
      <c r="AH51" s="55"/>
      <c r="AI51" s="55"/>
      <c r="AJ51" s="55"/>
      <c r="AK51" s="56"/>
      <c r="AL51" s="2"/>
    </row>
    <row r="52" spans="2:38" x14ac:dyDescent="0.25">
      <c r="B52" s="48"/>
      <c r="C52" s="48"/>
      <c r="D52" s="60"/>
      <c r="E52" s="48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48"/>
      <c r="Y52" s="48"/>
      <c r="Z52" s="48"/>
      <c r="AA52" s="48"/>
      <c r="AB52" s="55"/>
      <c r="AC52" s="55"/>
      <c r="AD52" s="55"/>
      <c r="AE52" s="55"/>
      <c r="AF52" s="55"/>
      <c r="AG52" s="55"/>
      <c r="AH52" s="55"/>
      <c r="AI52" s="55"/>
      <c r="AJ52" s="55"/>
      <c r="AK52" s="56"/>
      <c r="AL52" s="2"/>
    </row>
    <row r="53" spans="2:38" x14ac:dyDescent="0.2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55"/>
      <c r="AC53" s="55"/>
      <c r="AD53" s="55"/>
      <c r="AE53" s="55"/>
      <c r="AF53" s="55"/>
      <c r="AG53" s="55"/>
      <c r="AH53" s="55"/>
      <c r="AI53" s="55"/>
      <c r="AJ53" s="55"/>
      <c r="AK53" s="56"/>
      <c r="AL53" s="2"/>
    </row>
    <row r="54" spans="2:38" x14ac:dyDescent="0.25"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55"/>
      <c r="AC54" s="55"/>
      <c r="AD54" s="55"/>
      <c r="AE54" s="55"/>
      <c r="AF54" s="55"/>
      <c r="AG54" s="55"/>
      <c r="AH54" s="55"/>
      <c r="AI54" s="55"/>
      <c r="AJ54" s="55"/>
      <c r="AK54" s="56"/>
      <c r="AL54" s="2"/>
    </row>
    <row r="55" spans="2:38" x14ac:dyDescent="0.25"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55"/>
      <c r="AC55" s="55"/>
      <c r="AD55" s="55"/>
      <c r="AE55" s="55"/>
      <c r="AF55" s="55"/>
      <c r="AG55" s="55"/>
      <c r="AH55" s="55"/>
      <c r="AI55" s="55"/>
      <c r="AJ55" s="55"/>
      <c r="AK55" s="56"/>
      <c r="AL55" s="2"/>
    </row>
    <row r="56" spans="2:38" x14ac:dyDescent="0.25"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55"/>
      <c r="AC56" s="55"/>
      <c r="AD56" s="55"/>
      <c r="AE56" s="55"/>
      <c r="AF56" s="55"/>
      <c r="AG56" s="55"/>
      <c r="AH56" s="55"/>
      <c r="AI56" s="55"/>
      <c r="AJ56" s="55"/>
      <c r="AK56" s="56"/>
      <c r="AL56" s="2"/>
    </row>
    <row r="57" spans="2:38" x14ac:dyDescent="0.25"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55"/>
      <c r="AC57" s="55"/>
      <c r="AD57" s="55"/>
      <c r="AE57" s="55"/>
      <c r="AF57" s="55"/>
      <c r="AG57" s="55"/>
      <c r="AH57" s="55"/>
      <c r="AI57" s="55"/>
      <c r="AJ57" s="55"/>
      <c r="AK57" s="56"/>
      <c r="AL57" s="2"/>
    </row>
    <row r="58" spans="2:38" x14ac:dyDescent="0.25"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55"/>
      <c r="AC58" s="55"/>
      <c r="AD58" s="55"/>
      <c r="AE58" s="55"/>
      <c r="AF58" s="55"/>
      <c r="AG58" s="55"/>
      <c r="AH58" s="55"/>
      <c r="AI58" s="55"/>
      <c r="AJ58" s="55"/>
      <c r="AK58" s="56"/>
      <c r="AL58" s="2"/>
    </row>
    <row r="59" spans="2:38" x14ac:dyDescent="0.25">
      <c r="B59" s="5"/>
      <c r="C59" s="5"/>
      <c r="D59" s="5"/>
      <c r="E59" s="5"/>
      <c r="F59" s="5"/>
      <c r="G59" s="5"/>
      <c r="H59" s="5"/>
      <c r="I59" s="5"/>
      <c r="J59" s="5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</row>
    <row r="60" spans="2:38" x14ac:dyDescent="0.25"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19"/>
      <c r="AC60" s="19"/>
      <c r="AD60" s="19"/>
      <c r="AE60" s="62" t="s">
        <v>37</v>
      </c>
      <c r="AF60" s="62"/>
      <c r="AG60" s="62"/>
      <c r="AH60" s="62"/>
      <c r="AI60" s="62"/>
      <c r="AJ60" s="63">
        <f>AK45+AK32</f>
        <v>2296.6100000000006</v>
      </c>
      <c r="AK60" s="64"/>
      <c r="AL60" s="2"/>
    </row>
    <row r="61" spans="2:38" x14ac:dyDescent="0.25"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59"/>
      <c r="AC61" s="59"/>
      <c r="AD61" s="59"/>
      <c r="AE61" s="66" t="s">
        <v>38</v>
      </c>
      <c r="AF61" s="66"/>
      <c r="AG61" s="66"/>
      <c r="AH61" s="66"/>
      <c r="AI61" s="66"/>
      <c r="AJ61" s="67">
        <f>AJ60*0.18</f>
        <v>413.38980000000009</v>
      </c>
      <c r="AK61" s="68"/>
      <c r="AL61" s="2"/>
    </row>
    <row r="62" spans="2:38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69" t="s">
        <v>39</v>
      </c>
      <c r="AF62" s="69"/>
      <c r="AG62" s="69"/>
      <c r="AH62" s="69"/>
      <c r="AI62" s="69"/>
      <c r="AJ62" s="70">
        <f>AJ60+AJ61</f>
        <v>2709.9998000000005</v>
      </c>
      <c r="AK62" s="71"/>
      <c r="AL62" s="2"/>
    </row>
    <row r="63" spans="2:38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2:38" x14ac:dyDescent="0.25">
      <c r="B64" s="2"/>
      <c r="C64" s="72" t="s">
        <v>40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2"/>
    </row>
  </sheetData>
  <mergeCells count="100">
    <mergeCell ref="AE62:AI62"/>
    <mergeCell ref="AJ62:AK62"/>
    <mergeCell ref="C64:AK64"/>
    <mergeCell ref="AB45:AJ45"/>
    <mergeCell ref="B59:J59"/>
    <mergeCell ref="B60:AA60"/>
    <mergeCell ref="AE60:AI60"/>
    <mergeCell ref="AJ60:AK60"/>
    <mergeCell ref="B61:AA61"/>
    <mergeCell ref="AE61:AI61"/>
    <mergeCell ref="AJ61:AK61"/>
    <mergeCell ref="B43:C43"/>
    <mergeCell ref="E43:W43"/>
    <mergeCell ref="Y43:AA43"/>
    <mergeCell ref="AD43:AG43"/>
    <mergeCell ref="AH43:AJ43"/>
    <mergeCell ref="Y44:AA44"/>
    <mergeCell ref="AD44:AG44"/>
    <mergeCell ref="AH44:AJ44"/>
    <mergeCell ref="Y41:AA41"/>
    <mergeCell ref="AD41:AG41"/>
    <mergeCell ref="AH41:AJ41"/>
    <mergeCell ref="Y42:AA42"/>
    <mergeCell ref="AD42:AG42"/>
    <mergeCell ref="AH42:AJ42"/>
    <mergeCell ref="Y39:AA39"/>
    <mergeCell ref="AD39:AG39"/>
    <mergeCell ref="AH39:AJ39"/>
    <mergeCell ref="Y40:AA40"/>
    <mergeCell ref="AD40:AG40"/>
    <mergeCell ref="AH40:AJ40"/>
    <mergeCell ref="B37:C37"/>
    <mergeCell ref="E37:W37"/>
    <mergeCell ref="Y37:AA37"/>
    <mergeCell ref="AD37:AG37"/>
    <mergeCell ref="AH37:AJ37"/>
    <mergeCell ref="Y38:AA38"/>
    <mergeCell ref="AD38:AG38"/>
    <mergeCell ref="AH38:AJ38"/>
    <mergeCell ref="AB32:AJ32"/>
    <mergeCell ref="B33:AL33"/>
    <mergeCell ref="B35:AK35"/>
    <mergeCell ref="B36:C36"/>
    <mergeCell ref="E36:W36"/>
    <mergeCell ref="Y36:AA36"/>
    <mergeCell ref="AD36:AG36"/>
    <mergeCell ref="AH36:AJ36"/>
    <mergeCell ref="B30:C30"/>
    <mergeCell ref="E30:W30"/>
    <mergeCell ref="Y30:AA30"/>
    <mergeCell ref="AD30:AG30"/>
    <mergeCell ref="AH30:AJ30"/>
    <mergeCell ref="B31:C31"/>
    <mergeCell ref="E31:W31"/>
    <mergeCell ref="Y31:AA31"/>
    <mergeCell ref="AD31:AG31"/>
    <mergeCell ref="AH31:AJ31"/>
    <mergeCell ref="B27:AL27"/>
    <mergeCell ref="B29:C29"/>
    <mergeCell ref="E29:W29"/>
    <mergeCell ref="Y29:AA29"/>
    <mergeCell ref="AD29:AG29"/>
    <mergeCell ref="AH29:AJ29"/>
    <mergeCell ref="B25:F25"/>
    <mergeCell ref="H25:P25"/>
    <mergeCell ref="R25:T25"/>
    <mergeCell ref="V25:AA25"/>
    <mergeCell ref="AF25:AJ25"/>
    <mergeCell ref="D21:I21"/>
    <mergeCell ref="K21:P21"/>
    <mergeCell ref="AA21:AL21"/>
    <mergeCell ref="B24:F24"/>
    <mergeCell ref="H24:M24"/>
    <mergeCell ref="O24:P24"/>
    <mergeCell ref="R24:T24"/>
    <mergeCell ref="V24:AG24"/>
    <mergeCell ref="AI24:AJ24"/>
    <mergeCell ref="AH14:AJ14"/>
    <mergeCell ref="AK14:AL15"/>
    <mergeCell ref="D16:I16"/>
    <mergeCell ref="U16:Y16"/>
    <mergeCell ref="AA16:AF16"/>
    <mergeCell ref="D18:I19"/>
    <mergeCell ref="K18:M20"/>
    <mergeCell ref="S18:Y19"/>
    <mergeCell ref="AA18:AL20"/>
    <mergeCell ref="Q10:S10"/>
    <mergeCell ref="U10:AG10"/>
    <mergeCell ref="D12:I13"/>
    <mergeCell ref="K12:AG13"/>
    <mergeCell ref="D14:I14"/>
    <mergeCell ref="K14:V15"/>
    <mergeCell ref="W14:AA14"/>
    <mergeCell ref="AB14:AG15"/>
    <mergeCell ref="B1:AL1"/>
    <mergeCell ref="B3:D3"/>
    <mergeCell ref="F3:Q4"/>
    <mergeCell ref="B5:G5"/>
    <mergeCell ref="I5:Q5"/>
    <mergeCell ref="B7:Q9"/>
  </mergeCells>
  <hyperlinks>
    <hyperlink ref="B7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Darwing Serrato</dc:creator>
  <cp:lastModifiedBy>Darwing Serrato</cp:lastModifiedBy>
  <dcterms:created xsi:type="dcterms:W3CDTF">2020-03-13T21:46:01Z</dcterms:created>
  <dcterms:modified xsi:type="dcterms:W3CDTF">2020-03-13T21:50:32Z</dcterms:modified>
</cp:coreProperties>
</file>