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CURSOS HUMANOS\ALIMENTACION\"/>
    </mc:Choice>
  </mc:AlternateContent>
  <bookViews>
    <workbookView xWindow="0" yWindow="0" windowWidth="20490" windowHeight="7650"/>
  </bookViews>
  <sheets>
    <sheet name="SEMANA 28 AL 03-09-2019" sheetId="2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2" l="1"/>
  <c r="D16" i="22"/>
  <c r="C16" i="22"/>
  <c r="B16" i="22"/>
  <c r="J16" i="22" l="1"/>
  <c r="K12" i="22"/>
  <c r="K10" i="22"/>
  <c r="K16" i="22" s="1"/>
  <c r="G13" i="22"/>
  <c r="I13" i="22" s="1"/>
  <c r="F13" i="22"/>
  <c r="F15" i="22"/>
  <c r="G15" i="22" s="1"/>
  <c r="F14" i="22"/>
  <c r="G14" i="22" s="1"/>
  <c r="F12" i="22"/>
  <c r="G12" i="22" s="1"/>
  <c r="F11" i="22"/>
  <c r="G11" i="22" s="1"/>
  <c r="F10" i="22"/>
  <c r="G10" i="22" s="1"/>
  <c r="F9" i="22"/>
  <c r="G9" i="22" s="1"/>
  <c r="L10" i="22" l="1"/>
  <c r="H13" i="22"/>
  <c r="L12" i="22"/>
  <c r="M12" i="22" s="1"/>
  <c r="F16" i="22"/>
  <c r="I12" i="22"/>
  <c r="H12" i="22"/>
  <c r="I14" i="22"/>
  <c r="H14" i="22"/>
  <c r="I10" i="22"/>
  <c r="H10" i="22"/>
  <c r="G16" i="22"/>
  <c r="I9" i="22"/>
  <c r="H9" i="22"/>
  <c r="I11" i="22"/>
  <c r="H11" i="22"/>
  <c r="I15" i="22"/>
  <c r="H15" i="22"/>
  <c r="M10" i="22" l="1"/>
  <c r="M16" i="22" s="1"/>
  <c r="L16" i="22"/>
  <c r="H16" i="22"/>
  <c r="I16" i="22" s="1"/>
</calcChain>
</file>

<file path=xl/sharedStrings.xml><?xml version="1.0" encoding="utf-8"?>
<sst xmlns="http://schemas.openxmlformats.org/spreadsheetml/2006/main" count="17" uniqueCount="12">
  <si>
    <t>FECHA</t>
  </si>
  <si>
    <t>TOTAL</t>
  </si>
  <si>
    <t>COSTO</t>
  </si>
  <si>
    <t>IGV</t>
  </si>
  <si>
    <t>ALTAIR</t>
  </si>
  <si>
    <t>OCEANO</t>
  </si>
  <si>
    <t>ABC</t>
  </si>
  <si>
    <t>ALMUERZOS</t>
  </si>
  <si>
    <t>CLASIFICADO POR EMPRESA</t>
  </si>
  <si>
    <t>CENAS</t>
  </si>
  <si>
    <t>DESAYUNOS</t>
  </si>
  <si>
    <t>SEMANA DEL 28 AL 3 SETIEMBRE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</si>
</sst>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&quot;S/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/>
    </xf>
    <xf numFmtId="2" fontId="1" fillId="0" borderId="3" xfId="0" applyNumberFormat="1" applyFont="1" applyFill="1" applyBorder="1" applyAlignment="1">
      <alignment horizontal="center"/>
    </xf>
    <xf numFmtId="0" fontId="0" fillId="2" borderId="1" xfId="0" applyFill="1" applyBorder="1"/>
    <xf numFmtId="0" fontId="4" fillId="0" borderId="0" xfId="0" applyFont="1"/>
    <xf numFmtId="0" fontId="3" fillId="4" borderId="1" xfId="0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16"/>
  <sheetViews>
    <sheetView tabSelected="1" workbookViewId="0">
      <selection activeCell="E16" sqref="E16"/>
    </sheetView>
  </sheetViews>
  <sheetFormatPr baseColWidth="10" defaultRowHeight="15" x14ac:dyDescent="0.25"/>
  <cols>
    <col min="1" max="1" width="10.28515625" customWidth="1"/>
    <col min="2" max="2" width="9" customWidth="1"/>
    <col min="3" max="3" width="8.5703125" customWidth="1"/>
    <col min="4" max="4" width="5.140625" customWidth="1"/>
    <col min="5" max="5" width="6.85546875" customWidth="1"/>
    <col min="6" max="6" width="8" customWidth="1"/>
    <col min="7" max="7" width="8.85546875" customWidth="1"/>
    <col min="8" max="8" width="7.7109375" customWidth="1"/>
    <col min="9" max="9" width="8.7109375" customWidth="1"/>
    <col min="10" max="10" width="8.85546875" customWidth="1"/>
    <col min="11" max="11" width="7.28515625" customWidth="1"/>
    <col min="12" max="12" width="6.140625" customWidth="1"/>
    <col min="13" max="13" width="8" customWidth="1"/>
  </cols>
  <sheetData>
    <row r="5" spans="1:16" x14ac:dyDescent="0.25">
      <c r="A5" s="20" t="s">
        <v>11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6" ht="15.75" x14ac:dyDescent="0.25">
      <c r="A6" s="19" t="s">
        <v>7</v>
      </c>
      <c r="B6" s="19"/>
      <c r="C6" s="19"/>
      <c r="D6" s="19"/>
      <c r="E6" s="19"/>
      <c r="F6" s="19"/>
      <c r="G6" s="19"/>
      <c r="H6" s="19"/>
      <c r="I6" s="19"/>
      <c r="J6" s="13"/>
      <c r="K6" s="13"/>
      <c r="L6" s="13"/>
      <c r="M6" s="13"/>
    </row>
    <row r="7" spans="1:16" ht="15.75" x14ac:dyDescent="0.25">
      <c r="A7" s="8"/>
      <c r="B7" s="18" t="s">
        <v>8</v>
      </c>
      <c r="C7" s="18"/>
      <c r="D7" s="18"/>
      <c r="E7" s="10"/>
      <c r="F7" s="10"/>
      <c r="G7" s="10"/>
      <c r="H7" s="10"/>
      <c r="I7" s="10"/>
      <c r="J7" s="13"/>
      <c r="K7" s="13"/>
      <c r="L7" s="13"/>
      <c r="M7" s="13"/>
    </row>
    <row r="8" spans="1:16" x14ac:dyDescent="0.25">
      <c r="A8" s="6" t="s">
        <v>0</v>
      </c>
      <c r="B8" s="7" t="s">
        <v>4</v>
      </c>
      <c r="C8" s="7" t="s">
        <v>5</v>
      </c>
      <c r="D8" s="7" t="s">
        <v>6</v>
      </c>
      <c r="E8" s="7" t="s">
        <v>9</v>
      </c>
      <c r="F8" s="15" t="s">
        <v>1</v>
      </c>
      <c r="G8" s="15" t="s">
        <v>2</v>
      </c>
      <c r="H8" s="15" t="s">
        <v>3</v>
      </c>
      <c r="I8" s="15" t="s">
        <v>1</v>
      </c>
      <c r="J8" s="15" t="s">
        <v>10</v>
      </c>
      <c r="K8" s="15" t="s">
        <v>2</v>
      </c>
      <c r="L8" s="15" t="s">
        <v>3</v>
      </c>
      <c r="M8" s="15" t="s">
        <v>1</v>
      </c>
      <c r="N8" s="14"/>
      <c r="O8" s="14"/>
      <c r="P8" s="14"/>
    </row>
    <row r="9" spans="1:16" x14ac:dyDescent="0.25">
      <c r="A9" s="5">
        <v>43705</v>
      </c>
      <c r="B9" s="4">
        <v>6</v>
      </c>
      <c r="C9" s="4">
        <v>19</v>
      </c>
      <c r="D9" s="4">
        <v>1</v>
      </c>
      <c r="E9" s="4">
        <v>2</v>
      </c>
      <c r="F9" s="1">
        <f t="shared" ref="F9:F15" si="0">SUM(B9:D9)</f>
        <v>26</v>
      </c>
      <c r="G9" s="2">
        <f>F9*7</f>
        <v>182</v>
      </c>
      <c r="H9" s="2">
        <f t="shared" ref="H9:H15" si="1">G9*0.18</f>
        <v>32.76</v>
      </c>
      <c r="I9" s="3">
        <f t="shared" ref="I9:I15" si="2">G9*1.18</f>
        <v>214.76</v>
      </c>
      <c r="J9" s="1"/>
      <c r="K9" s="16"/>
      <c r="L9" s="1"/>
      <c r="M9" s="1"/>
    </row>
    <row r="10" spans="1:16" x14ac:dyDescent="0.25">
      <c r="A10" s="5">
        <v>43706</v>
      </c>
      <c r="B10" s="4">
        <v>8</v>
      </c>
      <c r="C10" s="4">
        <v>22</v>
      </c>
      <c r="D10" s="4"/>
      <c r="E10" s="4">
        <v>2</v>
      </c>
      <c r="F10" s="1">
        <f t="shared" si="0"/>
        <v>30</v>
      </c>
      <c r="G10" s="2">
        <f t="shared" ref="G10:G15" si="3">F10*7</f>
        <v>210</v>
      </c>
      <c r="H10" s="2">
        <f t="shared" si="1"/>
        <v>37.799999999999997</v>
      </c>
      <c r="I10" s="3">
        <f t="shared" si="2"/>
        <v>247.79999999999998</v>
      </c>
      <c r="J10" s="1">
        <v>2</v>
      </c>
      <c r="K10" s="16">
        <f>J10*5</f>
        <v>10</v>
      </c>
      <c r="L10" s="16">
        <f>K10*18%</f>
        <v>1.7999999999999998</v>
      </c>
      <c r="M10" s="16">
        <f>K10+L10</f>
        <v>11.8</v>
      </c>
    </row>
    <row r="11" spans="1:16" x14ac:dyDescent="0.25">
      <c r="A11" s="5">
        <v>43707</v>
      </c>
      <c r="B11" s="4">
        <v>3</v>
      </c>
      <c r="C11" s="4">
        <v>16</v>
      </c>
      <c r="D11" s="4"/>
      <c r="E11" s="4">
        <v>6</v>
      </c>
      <c r="F11" s="1">
        <f t="shared" si="0"/>
        <v>19</v>
      </c>
      <c r="G11" s="2">
        <f t="shared" si="3"/>
        <v>133</v>
      </c>
      <c r="H11" s="2">
        <f t="shared" si="1"/>
        <v>23.939999999999998</v>
      </c>
      <c r="I11" s="3">
        <f t="shared" si="2"/>
        <v>156.94</v>
      </c>
      <c r="J11" s="1"/>
      <c r="K11" s="16"/>
      <c r="L11" s="16"/>
      <c r="M11" s="16"/>
    </row>
    <row r="12" spans="1:16" x14ac:dyDescent="0.25">
      <c r="A12" s="5">
        <v>43708</v>
      </c>
      <c r="B12" s="4">
        <v>6</v>
      </c>
      <c r="C12" s="4">
        <v>12</v>
      </c>
      <c r="D12" s="4"/>
      <c r="E12" s="4">
        <v>7</v>
      </c>
      <c r="F12" s="1">
        <f t="shared" si="0"/>
        <v>18</v>
      </c>
      <c r="G12" s="2">
        <f t="shared" si="3"/>
        <v>126</v>
      </c>
      <c r="H12" s="2">
        <f t="shared" si="1"/>
        <v>22.68</v>
      </c>
      <c r="I12" s="3">
        <f t="shared" si="2"/>
        <v>148.67999999999998</v>
      </c>
      <c r="J12" s="1">
        <v>2</v>
      </c>
      <c r="K12" s="16">
        <f>4*2</f>
        <v>8</v>
      </c>
      <c r="L12" s="16">
        <f t="shared" ref="L12" si="4">K12*18%</f>
        <v>1.44</v>
      </c>
      <c r="M12" s="16">
        <f t="shared" ref="M12" si="5">K12+L12</f>
        <v>9.44</v>
      </c>
    </row>
    <row r="13" spans="1:16" x14ac:dyDescent="0.25">
      <c r="A13" s="5">
        <v>43709</v>
      </c>
      <c r="B13" s="4"/>
      <c r="C13" s="4">
        <v>9</v>
      </c>
      <c r="D13" s="4"/>
      <c r="E13" s="4"/>
      <c r="F13" s="1">
        <f t="shared" si="0"/>
        <v>9</v>
      </c>
      <c r="G13" s="2">
        <f t="shared" si="3"/>
        <v>63</v>
      </c>
      <c r="H13" s="2">
        <f t="shared" si="1"/>
        <v>11.34</v>
      </c>
      <c r="I13" s="3">
        <f t="shared" si="2"/>
        <v>74.339999999999989</v>
      </c>
      <c r="J13" s="1"/>
      <c r="K13" s="16"/>
      <c r="L13" s="16"/>
      <c r="M13" s="16"/>
    </row>
    <row r="14" spans="1:16" x14ac:dyDescent="0.25">
      <c r="A14" s="5">
        <v>43710</v>
      </c>
      <c r="B14" s="4">
        <v>13</v>
      </c>
      <c r="C14" s="4">
        <v>11</v>
      </c>
      <c r="D14" s="4">
        <v>1</v>
      </c>
      <c r="E14" s="4">
        <v>3</v>
      </c>
      <c r="F14" s="1">
        <f t="shared" si="0"/>
        <v>25</v>
      </c>
      <c r="G14" s="2">
        <f t="shared" si="3"/>
        <v>175</v>
      </c>
      <c r="H14" s="2">
        <f t="shared" si="1"/>
        <v>31.5</v>
      </c>
      <c r="I14" s="3">
        <f t="shared" si="2"/>
        <v>206.5</v>
      </c>
      <c r="J14" s="1"/>
      <c r="K14" s="16"/>
      <c r="L14" s="16"/>
      <c r="M14" s="16"/>
    </row>
    <row r="15" spans="1:16" x14ac:dyDescent="0.25">
      <c r="A15" s="5">
        <v>43711</v>
      </c>
      <c r="B15" s="4">
        <v>13</v>
      </c>
      <c r="C15" s="4">
        <v>13</v>
      </c>
      <c r="D15" s="4">
        <v>2</v>
      </c>
      <c r="E15" s="4">
        <v>3</v>
      </c>
      <c r="F15" s="1">
        <f t="shared" si="0"/>
        <v>28</v>
      </c>
      <c r="G15" s="2">
        <f t="shared" si="3"/>
        <v>196</v>
      </c>
      <c r="H15" s="2">
        <f t="shared" si="1"/>
        <v>35.28</v>
      </c>
      <c r="I15" s="3">
        <f t="shared" si="2"/>
        <v>231.28</v>
      </c>
      <c r="J15" s="1"/>
      <c r="K15" s="16"/>
      <c r="L15" s="16"/>
      <c r="M15" s="16"/>
    </row>
    <row r="16" spans="1:16" x14ac:dyDescent="0.25">
      <c r="A16" s="1" t="s">
        <v>1</v>
      </c>
      <c r="B16" s="1">
        <f>SUM(B9:B15)</f>
        <v>49</v>
      </c>
      <c r="C16" s="1">
        <f>SUM(C9:C15)</f>
        <v>102</v>
      </c>
      <c r="D16" s="1">
        <f>SUM(D9:D15)</f>
        <v>4</v>
      </c>
      <c r="E16" s="1">
        <f>SUM(E9:E15)</f>
        <v>23</v>
      </c>
      <c r="F16" s="11">
        <f>SUM(F9:F15)</f>
        <v>155</v>
      </c>
      <c r="G16" s="11">
        <f>SUM(G9:G15)</f>
        <v>1085</v>
      </c>
      <c r="H16" s="12">
        <f>SUM(H9:H15)</f>
        <v>195.3</v>
      </c>
      <c r="I16" s="11">
        <f>SUM(G16:H16)</f>
        <v>1280.3</v>
      </c>
      <c r="J16" s="9">
        <f>SUM(J9:J15)</f>
        <v>4</v>
      </c>
      <c r="K16" s="17">
        <f>SUM(K9:K15)</f>
        <v>18</v>
      </c>
      <c r="L16" s="17">
        <f>SUM(L9:L14)</f>
        <v>3.2399999999999998</v>
      </c>
      <c r="M16" s="17">
        <f>SUM(M9:M15)</f>
        <v>21.240000000000002</v>
      </c>
    </row>
  </sheetData>
  <mergeCells count="2">
    <mergeCell ref="A6:I6"/>
    <mergeCell ref="A5:M5"/>
  </mergeCells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SEMANA 28 AL 03-09-2019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luisa atarama arancibia</dc:creator>
  <cp:lastModifiedBy>Maria Atarama</cp:lastModifiedBy>
  <cp:lastPrinted>2019-09-05T14:44:09Z</cp:lastPrinted>
  <dcterms:created xsi:type="dcterms:W3CDTF">2019-05-11T16:13:19Z</dcterms:created>
  <dcterms:modified xsi:type="dcterms:W3CDTF">2019-09-05T21:11:34Z</dcterms:modified>
</cp:coreProperties>
</file>