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1" l="1"/>
  <c r="Q16" i="1"/>
  <c r="P16" i="1"/>
  <c r="O28" i="1"/>
  <c r="P28" i="1"/>
  <c r="N23" i="1"/>
  <c r="N24" i="1"/>
  <c r="N25" i="1"/>
  <c r="N26" i="1"/>
  <c r="N27" i="1"/>
  <c r="N28" i="1"/>
  <c r="N29" i="1"/>
  <c r="N22" i="1"/>
  <c r="N41" i="1"/>
  <c r="O41" i="1" s="1"/>
  <c r="O16" i="1"/>
  <c r="P14" i="1"/>
  <c r="Q14" i="1" s="1"/>
  <c r="N14" i="1"/>
  <c r="P41" i="1" l="1"/>
  <c r="Q41" i="1" s="1"/>
  <c r="O44" i="1" l="1"/>
  <c r="N43" i="1" l="1"/>
  <c r="O43" i="1" s="1"/>
  <c r="N42" i="1"/>
  <c r="O42" i="1" s="1"/>
  <c r="N40" i="1"/>
  <c r="O40" i="1" s="1"/>
  <c r="N39" i="1"/>
  <c r="O39" i="1" s="1"/>
  <c r="N38" i="1"/>
  <c r="O38" i="1" s="1"/>
  <c r="N37" i="1"/>
  <c r="O37" i="1" s="1"/>
  <c r="N36" i="1"/>
  <c r="O36" i="1" s="1"/>
  <c r="O29" i="1"/>
  <c r="O27" i="1"/>
  <c r="O26" i="1"/>
  <c r="O25" i="1"/>
  <c r="O24" i="1"/>
  <c r="O23" i="1"/>
  <c r="N30" i="1" l="1"/>
  <c r="P39" i="1"/>
  <c r="Q39" i="1" s="1"/>
  <c r="P38" i="1"/>
  <c r="Q38" i="1" s="1"/>
  <c r="P40" i="1"/>
  <c r="Q40" i="1" s="1"/>
  <c r="P36" i="1"/>
  <c r="Q36" i="1"/>
  <c r="P37" i="1"/>
  <c r="Q37" i="1" s="1"/>
  <c r="P42" i="1"/>
  <c r="Q42" i="1" s="1"/>
  <c r="P43" i="1"/>
  <c r="Q43" i="1" s="1"/>
  <c r="N44" i="1"/>
  <c r="P23" i="1"/>
  <c r="Q23" i="1" s="1"/>
  <c r="P25" i="1"/>
  <c r="Q25" i="1" s="1"/>
  <c r="P27" i="1"/>
  <c r="Q27" i="1" s="1"/>
  <c r="P24" i="1"/>
  <c r="Q24" i="1" s="1"/>
  <c r="P26" i="1"/>
  <c r="Q26" i="1" s="1"/>
  <c r="P29" i="1"/>
  <c r="Q29" i="1" s="1"/>
  <c r="O22" i="1"/>
  <c r="O30" i="1" s="1"/>
  <c r="P30" i="1" s="1"/>
  <c r="Q30" i="1" s="1"/>
  <c r="N9" i="1"/>
  <c r="P9" i="1" s="1"/>
  <c r="N10" i="1"/>
  <c r="N11" i="1"/>
  <c r="P11" i="1" s="1"/>
  <c r="N12" i="1"/>
  <c r="P12" i="1" s="1"/>
  <c r="Q12" i="1" s="1"/>
  <c r="N13" i="1"/>
  <c r="N15" i="1"/>
  <c r="N8" i="1"/>
  <c r="P44" i="1" l="1"/>
  <c r="Q44" i="1" s="1"/>
  <c r="P22" i="1"/>
  <c r="Q22" i="1" s="1"/>
  <c r="N16" i="1"/>
  <c r="P13" i="1"/>
  <c r="Q13" i="1" s="1"/>
  <c r="P15" i="1"/>
  <c r="Q15" i="1" s="1"/>
  <c r="P10" i="1"/>
  <c r="Q10" i="1" s="1"/>
  <c r="P8" i="1"/>
  <c r="Q8" i="1" s="1"/>
  <c r="Q9" i="1"/>
  <c r="Q11" i="1"/>
</calcChain>
</file>

<file path=xl/sharedStrings.xml><?xml version="1.0" encoding="utf-8"?>
<sst xmlns="http://schemas.openxmlformats.org/spreadsheetml/2006/main" count="54" uniqueCount="21">
  <si>
    <t>FECHA</t>
  </si>
  <si>
    <t>PROD</t>
  </si>
  <si>
    <t>MTTO</t>
  </si>
  <si>
    <t>CALIDAD</t>
  </si>
  <si>
    <t>SANEAMIENTO</t>
  </si>
  <si>
    <t>CAMARA</t>
  </si>
  <si>
    <t>ALMACEN</t>
  </si>
  <si>
    <t>SEGURIDAD</t>
  </si>
  <si>
    <t>TERCEROS</t>
  </si>
  <si>
    <t>TOTAL</t>
  </si>
  <si>
    <t>COSTO</t>
  </si>
  <si>
    <t>IGV</t>
  </si>
  <si>
    <t>SUB TOTAL</t>
  </si>
  <si>
    <t>PRACTICANTE SENATI</t>
  </si>
  <si>
    <t>SISTEMAS</t>
  </si>
  <si>
    <t>ALIMENTACION  ALMUERZOS PLANTA ABC OCEANO</t>
  </si>
  <si>
    <t>ALIMENTACION  DESAYUNOS PLANTA ABC OCEANO</t>
  </si>
  <si>
    <t>ALIMENTACION  CENAS PLANTA ABC OCEANO</t>
  </si>
  <si>
    <t>PREVENCIONISTA</t>
  </si>
  <si>
    <t>SEMANA DEL 24 al 31 DE OCTUBRE DE 2019</t>
  </si>
  <si>
    <t>RRHH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</si>
</sst>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0" fillId="0" borderId="13" xfId="0" applyNumberFormat="1" applyBorder="1"/>
    <xf numFmtId="0" fontId="0" fillId="0" borderId="13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1" fillId="0" borderId="16" xfId="0" applyFont="1" applyBorder="1"/>
    <xf numFmtId="0" fontId="1" fillId="0" borderId="15" xfId="0" applyFont="1" applyBorder="1"/>
    <xf numFmtId="0" fontId="0" fillId="0" borderId="3" xfId="0" applyNumberFormat="1" applyBorder="1"/>
    <xf numFmtId="0" fontId="0" fillId="0" borderId="19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44"/>
  <sheetViews>
    <sheetView tabSelected="1" topLeftCell="B1" workbookViewId="0">
      <selection activeCell="G26" sqref="G26"/>
    </sheetView>
  </sheetViews>
  <sheetFormatPr baseColWidth="10" defaultRowHeight="15" x14ac:dyDescent="0.25"/>
  <cols>
    <col min="13" max="13" width="12.85546875" customWidth="1"/>
    <col min="14" max="14" width="13.85546875" customWidth="1"/>
  </cols>
  <sheetData>
    <row r="4" spans="2:17" ht="15.75" thickBot="1" x14ac:dyDescent="0.3"/>
    <row r="5" spans="2:17" x14ac:dyDescent="0.25">
      <c r="B5" s="21" t="s">
        <v>19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3"/>
    </row>
    <row r="6" spans="2:17" x14ac:dyDescent="0.25">
      <c r="B6" s="18" t="s">
        <v>16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20"/>
    </row>
    <row r="7" spans="2:17" x14ac:dyDescent="0.25">
      <c r="B7" s="7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7</v>
      </c>
      <c r="J7" s="6" t="s">
        <v>13</v>
      </c>
      <c r="K7" s="6" t="s">
        <v>14</v>
      </c>
      <c r="L7" s="6" t="s">
        <v>8</v>
      </c>
      <c r="M7" s="6" t="s">
        <v>18</v>
      </c>
      <c r="N7" s="6" t="s">
        <v>9</v>
      </c>
      <c r="O7" s="6" t="s">
        <v>10</v>
      </c>
      <c r="P7" s="6" t="s">
        <v>11</v>
      </c>
      <c r="Q7" s="6" t="s">
        <v>12</v>
      </c>
    </row>
    <row r="8" spans="2:17" x14ac:dyDescent="0.25">
      <c r="B8" s="3">
        <v>43762</v>
      </c>
      <c r="C8" s="4"/>
      <c r="D8" s="4"/>
      <c r="E8" s="4"/>
      <c r="F8" s="4"/>
      <c r="G8" s="4"/>
      <c r="H8" s="4"/>
      <c r="I8" s="4">
        <v>1</v>
      </c>
      <c r="J8" s="4"/>
      <c r="K8" s="4"/>
      <c r="L8" s="4"/>
      <c r="M8" s="4"/>
      <c r="N8" s="8">
        <f t="shared" ref="N8:N15" si="0">SUM(C8:L8)</f>
        <v>1</v>
      </c>
      <c r="O8" s="4">
        <v>4.5</v>
      </c>
      <c r="P8" s="4">
        <f>O8*18%</f>
        <v>0.80999999999999994</v>
      </c>
      <c r="Q8" s="5">
        <f>O8+P8</f>
        <v>5.31</v>
      </c>
    </row>
    <row r="9" spans="2:17" x14ac:dyDescent="0.25">
      <c r="B9" s="3">
        <v>43763</v>
      </c>
      <c r="C9" s="1"/>
      <c r="D9" s="1"/>
      <c r="E9" s="1"/>
      <c r="F9" s="1"/>
      <c r="G9" s="1"/>
      <c r="H9" s="1"/>
      <c r="I9" s="1">
        <v>1</v>
      </c>
      <c r="J9" s="1"/>
      <c r="K9" s="1"/>
      <c r="L9" s="1"/>
      <c r="M9" s="4"/>
      <c r="N9" s="8">
        <f t="shared" si="0"/>
        <v>1</v>
      </c>
      <c r="O9" s="4">
        <v>4.5</v>
      </c>
      <c r="P9" s="4">
        <f t="shared" ref="P9:P15" si="1">O9*18%</f>
        <v>0.80999999999999994</v>
      </c>
      <c r="Q9" s="5">
        <f t="shared" ref="Q9:Q15" si="2">O9+P9</f>
        <v>5.31</v>
      </c>
    </row>
    <row r="10" spans="2:17" x14ac:dyDescent="0.25">
      <c r="B10" s="3">
        <v>43764</v>
      </c>
      <c r="C10" s="1"/>
      <c r="D10" s="1"/>
      <c r="E10" s="1"/>
      <c r="F10" s="1"/>
      <c r="G10" s="1"/>
      <c r="H10" s="1"/>
      <c r="I10" s="1">
        <v>1</v>
      </c>
      <c r="J10" s="1"/>
      <c r="K10" s="1"/>
      <c r="L10" s="1"/>
      <c r="M10" s="4"/>
      <c r="N10" s="8">
        <f t="shared" si="0"/>
        <v>1</v>
      </c>
      <c r="O10" s="4">
        <v>4.5</v>
      </c>
      <c r="P10" s="4">
        <f t="shared" si="1"/>
        <v>0.80999999999999994</v>
      </c>
      <c r="Q10" s="5">
        <f t="shared" si="2"/>
        <v>5.31</v>
      </c>
    </row>
    <row r="11" spans="2:17" x14ac:dyDescent="0.25">
      <c r="B11" s="3">
        <v>43765</v>
      </c>
      <c r="C11" s="1"/>
      <c r="D11" s="1"/>
      <c r="E11" s="1"/>
      <c r="F11" s="1"/>
      <c r="G11" s="1"/>
      <c r="H11" s="1"/>
      <c r="I11" s="1">
        <v>1</v>
      </c>
      <c r="J11" s="1"/>
      <c r="K11" s="1"/>
      <c r="L11" s="1"/>
      <c r="M11" s="4"/>
      <c r="N11" s="8">
        <f t="shared" si="0"/>
        <v>1</v>
      </c>
      <c r="O11" s="4">
        <v>4.5</v>
      </c>
      <c r="P11" s="4">
        <f t="shared" si="1"/>
        <v>0.80999999999999994</v>
      </c>
      <c r="Q11" s="5">
        <f t="shared" si="2"/>
        <v>5.31</v>
      </c>
    </row>
    <row r="12" spans="2:17" x14ac:dyDescent="0.25">
      <c r="B12" s="3">
        <v>43766</v>
      </c>
      <c r="C12" s="1"/>
      <c r="D12" s="1"/>
      <c r="E12" s="1"/>
      <c r="F12" s="1"/>
      <c r="G12" s="1"/>
      <c r="H12" s="1"/>
      <c r="I12" s="1">
        <v>1</v>
      </c>
      <c r="J12" s="1"/>
      <c r="K12" s="1"/>
      <c r="L12" s="1"/>
      <c r="M12" s="4"/>
      <c r="N12" s="8">
        <f t="shared" si="0"/>
        <v>1</v>
      </c>
      <c r="O12" s="4">
        <v>4.5</v>
      </c>
      <c r="P12" s="4">
        <f>O12*18%</f>
        <v>0.80999999999999994</v>
      </c>
      <c r="Q12" s="5">
        <f>O12+P12</f>
        <v>5.31</v>
      </c>
    </row>
    <row r="13" spans="2:17" x14ac:dyDescent="0.25">
      <c r="B13" s="3">
        <v>43767</v>
      </c>
      <c r="C13" s="1"/>
      <c r="D13" s="1"/>
      <c r="E13" s="1"/>
      <c r="F13" s="1"/>
      <c r="G13" s="1"/>
      <c r="H13" s="1"/>
      <c r="I13" s="1">
        <v>1</v>
      </c>
      <c r="J13" s="1"/>
      <c r="K13" s="1"/>
      <c r="L13" s="1"/>
      <c r="M13" s="4"/>
      <c r="N13" s="8">
        <f t="shared" si="0"/>
        <v>1</v>
      </c>
      <c r="O13" s="4">
        <v>4.5</v>
      </c>
      <c r="P13" s="4">
        <f t="shared" si="1"/>
        <v>0.80999999999999994</v>
      </c>
      <c r="Q13" s="5">
        <f t="shared" si="2"/>
        <v>5.31</v>
      </c>
    </row>
    <row r="14" spans="2:17" x14ac:dyDescent="0.25">
      <c r="B14" s="3">
        <v>43768</v>
      </c>
      <c r="C14" s="13"/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0"/>
      <c r="N14" s="16">
        <f t="shared" si="0"/>
        <v>1</v>
      </c>
      <c r="O14" s="1">
        <v>4.5</v>
      </c>
      <c r="P14" s="1">
        <f t="shared" si="1"/>
        <v>0.80999999999999994</v>
      </c>
      <c r="Q14" s="17">
        <f t="shared" si="2"/>
        <v>5.31</v>
      </c>
    </row>
    <row r="15" spans="2:17" ht="15.75" thickBot="1" x14ac:dyDescent="0.3">
      <c r="B15" s="3">
        <v>43769</v>
      </c>
      <c r="C15" s="2"/>
      <c r="D15" s="2"/>
      <c r="E15" s="2"/>
      <c r="F15" s="2"/>
      <c r="G15" s="2"/>
      <c r="H15" s="2"/>
      <c r="I15" s="2">
        <v>1</v>
      </c>
      <c r="J15" s="2"/>
      <c r="K15" s="2"/>
      <c r="L15" s="2"/>
      <c r="M15" s="2"/>
      <c r="N15" s="9">
        <f t="shared" si="0"/>
        <v>1</v>
      </c>
      <c r="O15" s="4">
        <v>4.5</v>
      </c>
      <c r="P15" s="10">
        <f t="shared" si="1"/>
        <v>0.80999999999999994</v>
      </c>
      <c r="Q15" s="11">
        <f t="shared" si="2"/>
        <v>5.31</v>
      </c>
    </row>
    <row r="16" spans="2:17" ht="15.75" thickBot="1" x14ac:dyDescent="0.3">
      <c r="N16" s="15">
        <f>SUM(N8:N15)</f>
        <v>8</v>
      </c>
      <c r="O16" s="14">
        <f>SUM(O8:O15)</f>
        <v>36</v>
      </c>
      <c r="P16" s="14">
        <f>O16*18%</f>
        <v>6.4799999999999995</v>
      </c>
      <c r="Q16" s="12">
        <f>O16+P16</f>
        <v>42.48</v>
      </c>
    </row>
    <row r="18" spans="2:17" ht="15.75" thickBot="1" x14ac:dyDescent="0.3"/>
    <row r="19" spans="2:17" x14ac:dyDescent="0.25">
      <c r="B19" s="21" t="s">
        <v>19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3"/>
    </row>
    <row r="20" spans="2:17" x14ac:dyDescent="0.25">
      <c r="B20" s="18" t="s">
        <v>15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20"/>
    </row>
    <row r="21" spans="2:17" x14ac:dyDescent="0.25">
      <c r="B21" s="7" t="s">
        <v>0</v>
      </c>
      <c r="C21" s="6" t="s">
        <v>1</v>
      </c>
      <c r="D21" s="6" t="s">
        <v>2</v>
      </c>
      <c r="E21" s="6" t="s">
        <v>3</v>
      </c>
      <c r="F21" s="6" t="s">
        <v>4</v>
      </c>
      <c r="G21" s="6" t="s">
        <v>5</v>
      </c>
      <c r="H21" s="6" t="s">
        <v>6</v>
      </c>
      <c r="I21" s="6" t="s">
        <v>7</v>
      </c>
      <c r="J21" s="6" t="s">
        <v>13</v>
      </c>
      <c r="K21" s="6" t="s">
        <v>20</v>
      </c>
      <c r="L21" s="6" t="s">
        <v>8</v>
      </c>
      <c r="M21" s="6" t="s">
        <v>18</v>
      </c>
      <c r="N21" s="6" t="s">
        <v>9</v>
      </c>
      <c r="O21" s="6" t="s">
        <v>10</v>
      </c>
      <c r="P21" s="6" t="s">
        <v>11</v>
      </c>
      <c r="Q21" s="6" t="s">
        <v>12</v>
      </c>
    </row>
    <row r="22" spans="2:17" x14ac:dyDescent="0.25">
      <c r="B22" s="3">
        <v>43762</v>
      </c>
      <c r="C22" s="4">
        <v>10</v>
      </c>
      <c r="D22" s="4">
        <v>4</v>
      </c>
      <c r="E22" s="4">
        <v>5</v>
      </c>
      <c r="F22" s="4">
        <v>2</v>
      </c>
      <c r="G22" s="4">
        <v>4</v>
      </c>
      <c r="H22" s="4">
        <v>0</v>
      </c>
      <c r="I22" s="4">
        <v>1</v>
      </c>
      <c r="J22" s="4">
        <v>1</v>
      </c>
      <c r="K22" s="4">
        <v>0</v>
      </c>
      <c r="L22" s="4">
        <v>1</v>
      </c>
      <c r="M22" s="4">
        <v>2</v>
      </c>
      <c r="N22" s="8">
        <f>SUM(C22:M22)</f>
        <v>30</v>
      </c>
      <c r="O22" s="4">
        <f>N22*7</f>
        <v>210</v>
      </c>
      <c r="P22" s="4">
        <f>O22*18%</f>
        <v>37.799999999999997</v>
      </c>
      <c r="Q22" s="5">
        <f>O22+P22</f>
        <v>247.8</v>
      </c>
    </row>
    <row r="23" spans="2:17" x14ac:dyDescent="0.25">
      <c r="B23" s="3">
        <v>43763</v>
      </c>
      <c r="C23" s="1">
        <v>10</v>
      </c>
      <c r="D23" s="1">
        <v>4</v>
      </c>
      <c r="E23" s="1">
        <v>4</v>
      </c>
      <c r="F23" s="1">
        <v>2</v>
      </c>
      <c r="G23" s="1">
        <v>5</v>
      </c>
      <c r="H23" s="1">
        <v>1</v>
      </c>
      <c r="I23" s="1">
        <v>1</v>
      </c>
      <c r="J23" s="1">
        <v>2</v>
      </c>
      <c r="K23" s="1">
        <v>4</v>
      </c>
      <c r="L23" s="1">
        <v>0</v>
      </c>
      <c r="M23" s="4">
        <v>2</v>
      </c>
      <c r="N23" s="8">
        <f t="shared" ref="N23:N29" si="3">SUM(C23:M23)</f>
        <v>35</v>
      </c>
      <c r="O23" s="4">
        <f t="shared" ref="O23:O25" si="4">N23*7</f>
        <v>245</v>
      </c>
      <c r="P23" s="4">
        <f t="shared" ref="P23:P25" si="5">O23*18%</f>
        <v>44.1</v>
      </c>
      <c r="Q23" s="5">
        <f t="shared" ref="Q23:Q25" si="6">O23+P23</f>
        <v>289.10000000000002</v>
      </c>
    </row>
    <row r="24" spans="2:17" x14ac:dyDescent="0.25">
      <c r="B24" s="3">
        <v>43764</v>
      </c>
      <c r="C24" s="1">
        <v>4</v>
      </c>
      <c r="D24" s="1">
        <v>4</v>
      </c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1">
        <v>0</v>
      </c>
      <c r="L24" s="1">
        <v>0</v>
      </c>
      <c r="M24" s="4">
        <v>0</v>
      </c>
      <c r="N24" s="8">
        <f t="shared" si="3"/>
        <v>14</v>
      </c>
      <c r="O24" s="4">
        <f t="shared" si="4"/>
        <v>98</v>
      </c>
      <c r="P24" s="4">
        <f t="shared" si="5"/>
        <v>17.64</v>
      </c>
      <c r="Q24" s="5">
        <f t="shared" si="6"/>
        <v>115.64</v>
      </c>
    </row>
    <row r="25" spans="2:17" x14ac:dyDescent="0.25">
      <c r="B25" s="3">
        <v>43765</v>
      </c>
      <c r="C25" s="1">
        <v>0</v>
      </c>
      <c r="D25" s="1">
        <v>1</v>
      </c>
      <c r="E25" s="1">
        <v>2</v>
      </c>
      <c r="F25" s="1">
        <v>0</v>
      </c>
      <c r="G25" s="1">
        <v>4</v>
      </c>
      <c r="H25" s="1">
        <v>0</v>
      </c>
      <c r="I25" s="1">
        <v>1</v>
      </c>
      <c r="J25" s="1">
        <v>0</v>
      </c>
      <c r="K25" s="1">
        <v>0</v>
      </c>
      <c r="L25" s="1">
        <v>0</v>
      </c>
      <c r="M25" s="4">
        <v>0</v>
      </c>
      <c r="N25" s="8">
        <f t="shared" si="3"/>
        <v>8</v>
      </c>
      <c r="O25" s="4">
        <f t="shared" si="4"/>
        <v>56</v>
      </c>
      <c r="P25" s="4">
        <f t="shared" si="5"/>
        <v>10.08</v>
      </c>
      <c r="Q25" s="5">
        <f t="shared" si="6"/>
        <v>66.08</v>
      </c>
    </row>
    <row r="26" spans="2:17" x14ac:dyDescent="0.25">
      <c r="B26" s="3">
        <v>43766</v>
      </c>
      <c r="C26" s="1">
        <v>9</v>
      </c>
      <c r="D26" s="1">
        <v>4</v>
      </c>
      <c r="E26" s="1">
        <v>6</v>
      </c>
      <c r="F26" s="1">
        <v>2</v>
      </c>
      <c r="G26" s="1">
        <v>9</v>
      </c>
      <c r="H26" s="1">
        <v>1</v>
      </c>
      <c r="I26" s="1">
        <v>1</v>
      </c>
      <c r="J26" s="1">
        <v>1</v>
      </c>
      <c r="K26" s="1">
        <v>0</v>
      </c>
      <c r="L26" s="1">
        <v>0</v>
      </c>
      <c r="M26" s="4">
        <v>0</v>
      </c>
      <c r="N26" s="8">
        <f t="shared" si="3"/>
        <v>33</v>
      </c>
      <c r="O26" s="4">
        <f>N26*7</f>
        <v>231</v>
      </c>
      <c r="P26" s="4">
        <f>O26*18%</f>
        <v>41.58</v>
      </c>
      <c r="Q26" s="5">
        <f>O26+P26</f>
        <v>272.58</v>
      </c>
    </row>
    <row r="27" spans="2:17" x14ac:dyDescent="0.25">
      <c r="B27" s="3">
        <v>43767</v>
      </c>
      <c r="C27" s="1">
        <v>5</v>
      </c>
      <c r="D27" s="1">
        <v>5</v>
      </c>
      <c r="E27" s="1">
        <v>7</v>
      </c>
      <c r="F27" s="1">
        <v>2</v>
      </c>
      <c r="G27" s="1">
        <v>7</v>
      </c>
      <c r="H27" s="1">
        <v>1</v>
      </c>
      <c r="I27" s="1">
        <v>1</v>
      </c>
      <c r="J27" s="1">
        <v>1</v>
      </c>
      <c r="K27" s="1">
        <v>0</v>
      </c>
      <c r="L27" s="1">
        <v>0</v>
      </c>
      <c r="M27" s="4">
        <v>0</v>
      </c>
      <c r="N27" s="8">
        <f t="shared" si="3"/>
        <v>29</v>
      </c>
      <c r="O27" s="4">
        <f t="shared" ref="O27:O29" si="7">N27*7</f>
        <v>203</v>
      </c>
      <c r="P27" s="4">
        <f t="shared" ref="P27:P30" si="8">O27*18%</f>
        <v>36.54</v>
      </c>
      <c r="Q27" s="5">
        <f t="shared" ref="Q27:Q30" si="9">O27+P27</f>
        <v>239.54</v>
      </c>
    </row>
    <row r="28" spans="2:17" x14ac:dyDescent="0.25">
      <c r="B28" s="3">
        <v>43768</v>
      </c>
      <c r="C28" s="13">
        <v>5</v>
      </c>
      <c r="D28" s="13">
        <v>5</v>
      </c>
      <c r="E28" s="13">
        <v>6</v>
      </c>
      <c r="F28" s="13">
        <v>2</v>
      </c>
      <c r="G28" s="13">
        <v>8</v>
      </c>
      <c r="H28" s="13">
        <v>1</v>
      </c>
      <c r="I28" s="13">
        <v>1</v>
      </c>
      <c r="J28" s="13">
        <v>5</v>
      </c>
      <c r="K28" s="13">
        <v>0</v>
      </c>
      <c r="L28" s="13">
        <v>0</v>
      </c>
      <c r="M28" s="10">
        <v>0</v>
      </c>
      <c r="N28" s="8">
        <f t="shared" si="3"/>
        <v>33</v>
      </c>
      <c r="O28" s="4">
        <f t="shared" ref="O28" si="10">N28*7</f>
        <v>231</v>
      </c>
      <c r="P28" s="4">
        <f t="shared" ref="P28" si="11">O28*18%</f>
        <v>41.58</v>
      </c>
      <c r="Q28" s="5">
        <f t="shared" si="9"/>
        <v>272.58</v>
      </c>
    </row>
    <row r="29" spans="2:17" ht="15.75" thickBot="1" x14ac:dyDescent="0.3">
      <c r="B29" s="3">
        <v>43769</v>
      </c>
      <c r="C29" s="2">
        <v>5</v>
      </c>
      <c r="D29" s="2">
        <v>6</v>
      </c>
      <c r="E29" s="2">
        <v>7</v>
      </c>
      <c r="F29" s="2">
        <v>2</v>
      </c>
      <c r="G29" s="2">
        <v>8</v>
      </c>
      <c r="H29" s="2">
        <v>1</v>
      </c>
      <c r="I29" s="2">
        <v>1</v>
      </c>
      <c r="J29" s="2">
        <v>4</v>
      </c>
      <c r="K29" s="2">
        <v>0</v>
      </c>
      <c r="L29" s="2">
        <v>0</v>
      </c>
      <c r="M29" s="2">
        <v>0</v>
      </c>
      <c r="N29" s="8">
        <f t="shared" si="3"/>
        <v>34</v>
      </c>
      <c r="O29" s="10">
        <f t="shared" si="7"/>
        <v>238</v>
      </c>
      <c r="P29" s="10">
        <f t="shared" si="8"/>
        <v>42.839999999999996</v>
      </c>
      <c r="Q29" s="11">
        <f t="shared" si="9"/>
        <v>280.83999999999997</v>
      </c>
    </row>
    <row r="30" spans="2:17" ht="15.75" thickBot="1" x14ac:dyDescent="0.3">
      <c r="N30" s="15">
        <f>SUM(N22:N29)</f>
        <v>216</v>
      </c>
      <c r="O30" s="14">
        <f>SUM(O22:O29)</f>
        <v>1512</v>
      </c>
      <c r="P30" s="14">
        <f t="shared" si="8"/>
        <v>272.15999999999997</v>
      </c>
      <c r="Q30" s="24">
        <f t="shared" si="9"/>
        <v>1784.1599999999999</v>
      </c>
    </row>
    <row r="32" spans="2:17" ht="15.75" thickBot="1" x14ac:dyDescent="0.3"/>
    <row r="33" spans="2:17" x14ac:dyDescent="0.25">
      <c r="B33" s="21" t="s">
        <v>19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3"/>
    </row>
    <row r="34" spans="2:17" x14ac:dyDescent="0.25">
      <c r="B34" s="18" t="s">
        <v>17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</row>
    <row r="35" spans="2:17" x14ac:dyDescent="0.25">
      <c r="B35" s="7" t="s">
        <v>0</v>
      </c>
      <c r="C35" s="6" t="s">
        <v>1</v>
      </c>
      <c r="D35" s="6" t="s">
        <v>2</v>
      </c>
      <c r="E35" s="6" t="s">
        <v>3</v>
      </c>
      <c r="F35" s="6" t="s">
        <v>4</v>
      </c>
      <c r="G35" s="6" t="s">
        <v>5</v>
      </c>
      <c r="H35" s="6" t="s">
        <v>6</v>
      </c>
      <c r="I35" s="6" t="s">
        <v>7</v>
      </c>
      <c r="J35" s="6" t="s">
        <v>13</v>
      </c>
      <c r="K35" s="6" t="s">
        <v>14</v>
      </c>
      <c r="L35" s="6" t="s">
        <v>8</v>
      </c>
      <c r="M35" s="6" t="s">
        <v>18</v>
      </c>
      <c r="N35" s="6" t="s">
        <v>9</v>
      </c>
      <c r="O35" s="6" t="s">
        <v>10</v>
      </c>
      <c r="P35" s="6" t="s">
        <v>11</v>
      </c>
      <c r="Q35" s="6" t="s">
        <v>12</v>
      </c>
    </row>
    <row r="36" spans="2:17" x14ac:dyDescent="0.25">
      <c r="B36" s="3">
        <v>43762</v>
      </c>
      <c r="C36" s="4"/>
      <c r="D36" s="4"/>
      <c r="E36" s="4"/>
      <c r="F36" s="4"/>
      <c r="G36" s="4"/>
      <c r="H36" s="4"/>
      <c r="I36" s="4">
        <v>1</v>
      </c>
      <c r="J36" s="4"/>
      <c r="K36" s="4"/>
      <c r="L36" s="4"/>
      <c r="M36" s="4"/>
      <c r="N36" s="8">
        <f t="shared" ref="N36:N43" si="12">SUM(C36:L36)</f>
        <v>1</v>
      </c>
      <c r="O36" s="4">
        <f>N36*7</f>
        <v>7</v>
      </c>
      <c r="P36" s="4">
        <f>O36*18%</f>
        <v>1.26</v>
      </c>
      <c r="Q36" s="5">
        <f>O36+P36</f>
        <v>8.26</v>
      </c>
    </row>
    <row r="37" spans="2:17" x14ac:dyDescent="0.25">
      <c r="B37" s="3">
        <v>43763</v>
      </c>
      <c r="C37" s="1"/>
      <c r="D37" s="1"/>
      <c r="E37" s="1"/>
      <c r="F37" s="1"/>
      <c r="G37" s="1"/>
      <c r="H37" s="1"/>
      <c r="I37" s="1">
        <v>1</v>
      </c>
      <c r="J37" s="1"/>
      <c r="K37" s="1"/>
      <c r="L37" s="1"/>
      <c r="M37" s="4"/>
      <c r="N37" s="8">
        <f t="shared" si="12"/>
        <v>1</v>
      </c>
      <c r="O37" s="4">
        <f t="shared" ref="O37:O39" si="13">N37*7</f>
        <v>7</v>
      </c>
      <c r="P37" s="4">
        <f t="shared" ref="P37:P39" si="14">O37*18%</f>
        <v>1.26</v>
      </c>
      <c r="Q37" s="5">
        <f t="shared" ref="Q37:Q39" si="15">O37+P37</f>
        <v>8.26</v>
      </c>
    </row>
    <row r="38" spans="2:17" x14ac:dyDescent="0.25">
      <c r="B38" s="3">
        <v>43764</v>
      </c>
      <c r="C38" s="1"/>
      <c r="D38" s="1"/>
      <c r="E38" s="1"/>
      <c r="F38" s="1"/>
      <c r="G38" s="1"/>
      <c r="H38" s="1"/>
      <c r="I38" s="1">
        <v>1</v>
      </c>
      <c r="J38" s="1"/>
      <c r="K38" s="1"/>
      <c r="L38" s="1"/>
      <c r="M38" s="4"/>
      <c r="N38" s="8">
        <f t="shared" si="12"/>
        <v>1</v>
      </c>
      <c r="O38" s="4">
        <f t="shared" si="13"/>
        <v>7</v>
      </c>
      <c r="P38" s="4">
        <f t="shared" si="14"/>
        <v>1.26</v>
      </c>
      <c r="Q38" s="5">
        <f t="shared" si="15"/>
        <v>8.26</v>
      </c>
    </row>
    <row r="39" spans="2:17" x14ac:dyDescent="0.25">
      <c r="B39" s="3">
        <v>43765</v>
      </c>
      <c r="C39" s="1"/>
      <c r="D39" s="1"/>
      <c r="E39" s="1"/>
      <c r="F39" s="1"/>
      <c r="G39" s="1"/>
      <c r="H39" s="1"/>
      <c r="I39" s="1">
        <v>1</v>
      </c>
      <c r="J39" s="1"/>
      <c r="K39" s="1"/>
      <c r="L39" s="1"/>
      <c r="M39" s="4"/>
      <c r="N39" s="8">
        <f t="shared" si="12"/>
        <v>1</v>
      </c>
      <c r="O39" s="4">
        <f t="shared" si="13"/>
        <v>7</v>
      </c>
      <c r="P39" s="4">
        <f t="shared" si="14"/>
        <v>1.26</v>
      </c>
      <c r="Q39" s="5">
        <f t="shared" si="15"/>
        <v>8.26</v>
      </c>
    </row>
    <row r="40" spans="2:17" x14ac:dyDescent="0.25">
      <c r="B40" s="3">
        <v>43766</v>
      </c>
      <c r="C40" s="1"/>
      <c r="D40" s="1"/>
      <c r="E40" s="1"/>
      <c r="F40" s="1"/>
      <c r="G40" s="1"/>
      <c r="H40" s="1"/>
      <c r="I40" s="1">
        <v>1</v>
      </c>
      <c r="J40" s="1"/>
      <c r="K40" s="1"/>
      <c r="L40" s="1"/>
      <c r="M40" s="4"/>
      <c r="N40" s="8">
        <f t="shared" si="12"/>
        <v>1</v>
      </c>
      <c r="O40" s="4">
        <f>N40*7</f>
        <v>7</v>
      </c>
      <c r="P40" s="4">
        <f>O40*18%</f>
        <v>1.26</v>
      </c>
      <c r="Q40" s="5">
        <f>O40+P40</f>
        <v>8.26</v>
      </c>
    </row>
    <row r="41" spans="2:17" x14ac:dyDescent="0.25">
      <c r="B41" s="3">
        <v>43767</v>
      </c>
      <c r="C41" s="1"/>
      <c r="D41" s="1"/>
      <c r="E41" s="1"/>
      <c r="F41" s="1"/>
      <c r="G41" s="1"/>
      <c r="H41" s="1"/>
      <c r="I41" s="1">
        <v>1</v>
      </c>
      <c r="J41" s="1"/>
      <c r="K41" s="1"/>
      <c r="L41" s="1"/>
      <c r="M41" s="4"/>
      <c r="N41" s="8">
        <f t="shared" si="12"/>
        <v>1</v>
      </c>
      <c r="O41" s="4">
        <f>N41*7</f>
        <v>7</v>
      </c>
      <c r="P41" s="4">
        <f>O41*18%</f>
        <v>1.26</v>
      </c>
      <c r="Q41" s="5">
        <f>O41+P41</f>
        <v>8.26</v>
      </c>
    </row>
    <row r="42" spans="2:17" x14ac:dyDescent="0.25">
      <c r="B42" s="3">
        <v>43768</v>
      </c>
      <c r="C42" s="1"/>
      <c r="D42" s="1"/>
      <c r="E42" s="1"/>
      <c r="F42" s="1"/>
      <c r="G42" s="1"/>
      <c r="H42" s="1"/>
      <c r="I42" s="1">
        <v>1</v>
      </c>
      <c r="J42" s="1"/>
      <c r="K42" s="1"/>
      <c r="L42" s="1"/>
      <c r="M42" s="4"/>
      <c r="N42" s="8">
        <f t="shared" si="12"/>
        <v>1</v>
      </c>
      <c r="O42" s="4">
        <f t="shared" ref="O42:O43" si="16">N42*7</f>
        <v>7</v>
      </c>
      <c r="P42" s="4">
        <f t="shared" ref="P42:P44" si="17">O42*18%</f>
        <v>1.26</v>
      </c>
      <c r="Q42" s="5">
        <f t="shared" ref="Q42:Q44" si="18">O42+P42</f>
        <v>8.26</v>
      </c>
    </row>
    <row r="43" spans="2:17" ht="15.75" thickBot="1" x14ac:dyDescent="0.3">
      <c r="B43" s="3">
        <v>43769</v>
      </c>
      <c r="C43" s="2"/>
      <c r="D43" s="2"/>
      <c r="E43" s="2"/>
      <c r="F43" s="2"/>
      <c r="G43" s="2"/>
      <c r="H43" s="2"/>
      <c r="I43" s="2">
        <v>1</v>
      </c>
      <c r="J43" s="2"/>
      <c r="K43" s="2"/>
      <c r="L43" s="2"/>
      <c r="M43" s="2"/>
      <c r="N43" s="9">
        <f t="shared" si="12"/>
        <v>1</v>
      </c>
      <c r="O43" s="10">
        <f t="shared" si="16"/>
        <v>7</v>
      </c>
      <c r="P43" s="10">
        <f t="shared" si="17"/>
        <v>1.26</v>
      </c>
      <c r="Q43" s="11">
        <f t="shared" si="18"/>
        <v>8.26</v>
      </c>
    </row>
    <row r="44" spans="2:17" ht="15.75" thickBot="1" x14ac:dyDescent="0.3">
      <c r="N44" s="15">
        <f>SUM(N36:N43)</f>
        <v>8</v>
      </c>
      <c r="O44" s="14">
        <f>SUM(O36:O43)</f>
        <v>56</v>
      </c>
      <c r="P44" s="14">
        <f t="shared" si="17"/>
        <v>10.08</v>
      </c>
      <c r="Q44" s="24">
        <f t="shared" si="18"/>
        <v>66.08</v>
      </c>
    </row>
  </sheetData>
  <mergeCells count="6">
    <mergeCell ref="B34:Q34"/>
    <mergeCell ref="B6:Q6"/>
    <mergeCell ref="B5:Q5"/>
    <mergeCell ref="B19:Q19"/>
    <mergeCell ref="B20:Q20"/>
    <mergeCell ref="B33:Q3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2019-11-02T21:10:14Z</dcterms:modified>
</cp:coreProperties>
</file>