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royectos\fernando leon\pesquera nivama\"/>
    </mc:Choice>
  </mc:AlternateContent>
  <bookViews>
    <workbookView xWindow="360" yWindow="285" windowWidth="12510" windowHeight="9255"/>
  </bookViews>
  <sheets>
    <sheet name="METRADO" sheetId="8" r:id="rId1"/>
  </sheets>
  <definedNames>
    <definedName name="_DAT1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xlnm._FilterDatabase" localSheetId="0" hidden="1">METRADO!#REF!</definedName>
    <definedName name="TEST1">#REF!</definedName>
    <definedName name="TESTHKEY">#REF!</definedName>
    <definedName name="TESTKEYS">#REF!</definedName>
    <definedName name="TESTVKEY">#REF!</definedName>
  </definedNames>
  <calcPr calcId="162913"/>
</workbook>
</file>

<file path=xl/calcChain.xml><?xml version="1.0" encoding="utf-8"?>
<calcChain xmlns="http://schemas.openxmlformats.org/spreadsheetml/2006/main">
  <c r="H27" i="8" l="1"/>
  <c r="H22" i="8"/>
  <c r="H33" i="8" l="1"/>
  <c r="H38" i="8" l="1"/>
  <c r="H39" i="8" s="1"/>
  <c r="H40" i="8" s="1"/>
</calcChain>
</file>

<file path=xl/sharedStrings.xml><?xml version="1.0" encoding="utf-8"?>
<sst xmlns="http://schemas.openxmlformats.org/spreadsheetml/2006/main" count="41" uniqueCount="33">
  <si>
    <t>DESCRIPCIÓN</t>
  </si>
  <si>
    <t>ITEM</t>
  </si>
  <si>
    <t>UNIDAD</t>
  </si>
  <si>
    <t>PRECIO UNITARIO</t>
  </si>
  <si>
    <t>CANTIDAD</t>
  </si>
  <si>
    <t>TOTAL</t>
  </si>
  <si>
    <t>Señores:</t>
  </si>
  <si>
    <t xml:space="preserve">        RUC:</t>
  </si>
  <si>
    <t>Dirección:</t>
  </si>
  <si>
    <t>Atención:</t>
  </si>
  <si>
    <t>Telefonos:</t>
  </si>
  <si>
    <t>Proyecto:</t>
  </si>
  <si>
    <r>
      <rPr>
        <b/>
        <sz val="11"/>
        <color indexed="8"/>
        <rFont val="Arial"/>
        <family val="2"/>
      </rPr>
      <t>Moneda</t>
    </r>
    <r>
      <rPr>
        <sz val="11"/>
        <color indexed="8"/>
        <rFont val="Arial"/>
        <family val="2"/>
      </rPr>
      <t>: Nuevos Soles</t>
    </r>
  </si>
  <si>
    <t>SUBTOTAL</t>
  </si>
  <si>
    <t>IGV (18 %)</t>
  </si>
  <si>
    <t>SR. FERNANDO LEÓN</t>
  </si>
  <si>
    <t>Incluye:</t>
  </si>
  <si>
    <t>GLB</t>
  </si>
  <si>
    <t>Condiciones de pago: 50 % a la firma del contrato y 50 % al finalizar el trabajo</t>
  </si>
  <si>
    <t>PESQUERA ALTAIR SAC</t>
  </si>
  <si>
    <t>Carr. TIERRA COLORADA 0S/N Pq.In Paita Baja</t>
  </si>
  <si>
    <t>Mantenimiento Correctivo en PMI</t>
  </si>
  <si>
    <t>Cambio de terminaciones, cambio de seccionadores tipo</t>
  </si>
  <si>
    <t>CUT-OUT y reubicación de cruceta de madera.</t>
  </si>
  <si>
    <r>
      <rPr>
        <b/>
        <sz val="11"/>
        <color indexed="8"/>
        <rFont val="Arial"/>
        <family val="2"/>
      </rPr>
      <t>Fecha</t>
    </r>
    <r>
      <rPr>
        <sz val="11"/>
        <color indexed="8"/>
        <rFont val="Arial"/>
        <family val="2"/>
      </rPr>
      <t xml:space="preserve">   :  14 de octubre de 2019</t>
    </r>
  </si>
  <si>
    <t>Cambio de terminaciones</t>
  </si>
  <si>
    <t>Reubicación de conductor subterráneo</t>
  </si>
  <si>
    <t>Cambio de seccionadores tipo CUT-OUT</t>
  </si>
  <si>
    <t>Cambio de fusibles</t>
  </si>
  <si>
    <t>Corte y reconexión en punto de entrega</t>
  </si>
  <si>
    <t>Reubicación de cruceta de madera</t>
  </si>
  <si>
    <t>Cambio de pernos maquinados</t>
  </si>
  <si>
    <t>Limpieza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</si>
</sst>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&quot;S/.&quot;\ #,##0.00"/>
  </numFmts>
  <fonts count="2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Tahoma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MS Sans Serif"/>
      <family val="2"/>
    </font>
    <font>
      <sz val="9"/>
      <color indexed="8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6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18" borderId="0" applyNumberFormat="0" applyBorder="0" applyAlignment="0" applyProtection="0"/>
    <xf numFmtId="0" fontId="14" fillId="8" borderId="0" applyNumberFormat="0" applyBorder="0" applyAlignment="0" applyProtection="0"/>
    <xf numFmtId="0" fontId="15" fillId="19" borderId="43" applyNumberFormat="0" applyAlignment="0" applyProtection="0"/>
    <xf numFmtId="0" fontId="16" fillId="20" borderId="44" applyNumberFormat="0" applyAlignment="0" applyProtection="0"/>
    <xf numFmtId="0" fontId="17" fillId="0" borderId="45" applyNumberFormat="0" applyFill="0" applyAlignment="0" applyProtection="0"/>
    <xf numFmtId="0" fontId="4" fillId="0" borderId="0"/>
    <xf numFmtId="0" fontId="18" fillId="0" borderId="0" applyNumberFormat="0" applyFill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9" fillId="27" borderId="43" applyNumberFormat="0" applyAlignment="0" applyProtection="0"/>
    <xf numFmtId="0" fontId="20" fillId="28" borderId="0" applyNumberFormat="0" applyBorder="0" applyAlignment="0" applyProtection="0"/>
    <xf numFmtId="0" fontId="21" fillId="29" borderId="0" applyNumberFormat="0" applyBorder="0" applyAlignment="0" applyProtection="0"/>
    <xf numFmtId="0" fontId="11" fillId="0" borderId="0"/>
    <xf numFmtId="0" fontId="5" fillId="30" borderId="46" applyNumberFormat="0" applyFont="0" applyAlignment="0" applyProtection="0"/>
    <xf numFmtId="0" fontId="22" fillId="19" borderId="47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48" applyNumberFormat="0" applyFill="0" applyAlignment="0" applyProtection="0"/>
    <xf numFmtId="0" fontId="18" fillId="0" borderId="49" applyNumberFormat="0" applyFill="0" applyAlignment="0" applyProtection="0"/>
    <xf numFmtId="0" fontId="27" fillId="0" borderId="50" applyNumberFormat="0" applyFill="0" applyAlignment="0" applyProtection="0"/>
  </cellStyleXfs>
  <cellXfs count="87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6" fillId="31" borderId="0" xfId="0" applyFont="1" applyFill="1" applyAlignment="1">
      <alignment vertical="justify"/>
    </xf>
    <xf numFmtId="0" fontId="6" fillId="31" borderId="0" xfId="0" applyFont="1" applyFill="1" applyAlignment="1">
      <alignment horizontal="center" vertical="justify"/>
    </xf>
    <xf numFmtId="0" fontId="10" fillId="31" borderId="0" xfId="0" applyFont="1" applyFill="1" applyAlignment="1">
      <alignment horizontal="left" vertical="center"/>
    </xf>
    <xf numFmtId="0" fontId="8" fillId="31" borderId="0" xfId="0" applyFont="1" applyFill="1" applyAlignment="1">
      <alignment vertical="center"/>
    </xf>
    <xf numFmtId="0" fontId="10" fillId="31" borderId="0" xfId="0" applyFont="1" applyFill="1" applyAlignment="1">
      <alignment vertical="center"/>
    </xf>
    <xf numFmtId="0" fontId="6" fillId="31" borderId="0" xfId="0" applyFont="1" applyFill="1" applyAlignment="1">
      <alignment horizontal="center" vertical="center"/>
    </xf>
    <xf numFmtId="0" fontId="10" fillId="31" borderId="51" xfId="0" applyFont="1" applyFill="1" applyBorder="1" applyAlignment="1">
      <alignment horizontal="left" vertical="center"/>
    </xf>
    <xf numFmtId="0" fontId="12" fillId="31" borderId="0" xfId="33" applyFont="1" applyFill="1" applyAlignment="1">
      <alignment vertical="center"/>
    </xf>
    <xf numFmtId="0" fontId="12" fillId="31" borderId="51" xfId="33" applyFont="1" applyFill="1" applyBorder="1" applyAlignment="1">
      <alignment vertical="center"/>
    </xf>
    <xf numFmtId="0" fontId="10" fillId="31" borderId="51" xfId="0" applyFont="1" applyFill="1" applyBorder="1" applyAlignment="1">
      <alignment vertical="center"/>
    </xf>
    <xf numFmtId="0" fontId="8" fillId="31" borderId="0" xfId="0" applyFont="1" applyFill="1"/>
    <xf numFmtId="0" fontId="9" fillId="31" borderId="0" xfId="0" applyFont="1" applyFill="1" applyAlignment="1">
      <alignment horizontal="center" vertical="center"/>
    </xf>
    <xf numFmtId="0" fontId="7" fillId="31" borderId="0" xfId="0" applyFont="1" applyFill="1" applyAlignment="1">
      <alignment horizontal="right" vertical="center"/>
    </xf>
    <xf numFmtId="0" fontId="9" fillId="31" borderId="0" xfId="0" applyFont="1" applyFill="1" applyAlignment="1">
      <alignment horizontal="center" vertical="center"/>
    </xf>
    <xf numFmtId="0" fontId="9" fillId="31" borderId="52" xfId="0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/>
    </xf>
    <xf numFmtId="0" fontId="1" fillId="0" borderId="0" xfId="0" applyFont="1" applyFill="1" applyBorder="1"/>
    <xf numFmtId="0" fontId="3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0" fontId="1" fillId="0" borderId="10" xfId="0" applyFont="1" applyFill="1" applyBorder="1"/>
    <xf numFmtId="164" fontId="1" fillId="0" borderId="11" xfId="0" applyNumberFormat="1" applyFont="1" applyBorder="1" applyAlignment="1">
      <alignment horizontal="center"/>
    </xf>
    <xf numFmtId="4" fontId="1" fillId="0" borderId="12" xfId="0" applyNumberFormat="1" applyFont="1" applyBorder="1" applyAlignment="1">
      <alignment horizontal="center"/>
    </xf>
    <xf numFmtId="165" fontId="3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5" xfId="0" applyNumberFormat="1" applyFont="1" applyBorder="1" applyAlignment="1">
      <alignment horizontal="center"/>
    </xf>
    <xf numFmtId="0" fontId="1" fillId="0" borderId="16" xfId="0" applyFont="1" applyFill="1" applyBorder="1"/>
    <xf numFmtId="164" fontId="1" fillId="0" borderId="17" xfId="0" applyNumberFormat="1" applyFont="1" applyBorder="1" applyAlignment="1">
      <alignment horizontal="center"/>
    </xf>
    <xf numFmtId="4" fontId="1" fillId="0" borderId="18" xfId="0" applyNumberFormat="1" applyFont="1" applyBorder="1" applyAlignment="1">
      <alignment horizontal="center"/>
    </xf>
    <xf numFmtId="165" fontId="3" fillId="0" borderId="19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0" borderId="22" xfId="0" applyFont="1" applyFill="1" applyBorder="1" applyAlignment="1">
      <alignment horizontal="left" indent="1"/>
    </xf>
    <xf numFmtId="0" fontId="0" fillId="0" borderId="23" xfId="0" applyBorder="1" applyAlignment="1">
      <alignment horizontal="center"/>
    </xf>
    <xf numFmtId="4" fontId="0" fillId="0" borderId="24" xfId="0" applyNumberFormat="1" applyBorder="1" applyAlignment="1">
      <alignment horizontal="center"/>
    </xf>
    <xf numFmtId="4" fontId="3" fillId="0" borderId="25" xfId="0" applyNumberFormat="1" applyFont="1" applyBorder="1" applyAlignment="1">
      <alignment horizontal="center"/>
    </xf>
    <xf numFmtId="0" fontId="0" fillId="0" borderId="26" xfId="0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4" fontId="0" fillId="0" borderId="29" xfId="0" applyNumberFormat="1" applyBorder="1" applyAlignment="1">
      <alignment horizontal="center"/>
    </xf>
    <xf numFmtId="4" fontId="0" fillId="0" borderId="30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1" fillId="0" borderId="33" xfId="0" applyFont="1" applyFill="1" applyBorder="1" applyAlignment="1">
      <alignment horizontal="left" indent="1"/>
    </xf>
    <xf numFmtId="0" fontId="0" fillId="0" borderId="34" xfId="0" applyBorder="1" applyAlignment="1">
      <alignment horizontal="center"/>
    </xf>
    <xf numFmtId="4" fontId="0" fillId="0" borderId="35" xfId="0" applyNumberFormat="1" applyBorder="1" applyAlignment="1">
      <alignment horizontal="center"/>
    </xf>
    <xf numFmtId="4" fontId="3" fillId="0" borderId="36" xfId="0" applyNumberFormat="1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1" fontId="0" fillId="0" borderId="25" xfId="0" applyNumberFormat="1" applyBorder="1" applyAlignment="1">
      <alignment horizontal="center"/>
    </xf>
    <xf numFmtId="1" fontId="0" fillId="0" borderId="39" xfId="0" applyNumberFormat="1" applyBorder="1" applyAlignment="1">
      <alignment horizontal="center"/>
    </xf>
    <xf numFmtId="1" fontId="0" fillId="0" borderId="36" xfId="0" applyNumberForma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1" fillId="0" borderId="42" xfId="0" applyFont="1" applyFill="1" applyBorder="1" applyAlignment="1">
      <alignment horizontal="left" indent="1"/>
    </xf>
    <xf numFmtId="0" fontId="3" fillId="0" borderId="27" xfId="0" applyFont="1" applyBorder="1" applyAlignment="1">
      <alignment horizontal="center"/>
    </xf>
    <xf numFmtId="4" fontId="3" fillId="0" borderId="39" xfId="0" applyNumberFormat="1" applyFont="1" applyBorder="1" applyAlignment="1">
      <alignment horizontal="center"/>
    </xf>
    <xf numFmtId="164" fontId="1" fillId="0" borderId="40" xfId="0" applyNumberFormat="1" applyFont="1" applyBorder="1" applyAlignment="1">
      <alignment horizontal="center"/>
    </xf>
    <xf numFmtId="0" fontId="1" fillId="0" borderId="22" xfId="0" applyFont="1" applyFill="1" applyBorder="1" applyAlignment="1">
      <alignment horizontal="left"/>
    </xf>
    <xf numFmtId="0" fontId="9" fillId="31" borderId="0" xfId="0" applyFont="1" applyFill="1" applyBorder="1" applyAlignment="1">
      <alignment horizontal="center" vertical="center"/>
    </xf>
    <xf numFmtId="0" fontId="10" fillId="31" borderId="0" xfId="0" applyFont="1" applyFill="1" applyBorder="1" applyAlignment="1">
      <alignment horizontal="left" vertical="center"/>
    </xf>
    <xf numFmtId="0" fontId="12" fillId="31" borderId="0" xfId="33" applyFont="1" applyFill="1" applyBorder="1" applyAlignment="1">
      <alignment vertical="center"/>
    </xf>
    <xf numFmtId="0" fontId="1" fillId="0" borderId="53" xfId="0" applyFont="1" applyFill="1" applyBorder="1" applyAlignment="1">
      <alignment horizontal="left" indent="1"/>
    </xf>
    <xf numFmtId="2" fontId="1" fillId="0" borderId="14" xfId="0" applyNumberFormat="1" applyFont="1" applyBorder="1" applyAlignment="1">
      <alignment horizontal="center"/>
    </xf>
    <xf numFmtId="2" fontId="1" fillId="0" borderId="16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31" xfId="0" applyNumberFormat="1" applyFont="1" applyBorder="1" applyAlignment="1">
      <alignment horizontal="center"/>
    </xf>
    <xf numFmtId="2" fontId="1" fillId="0" borderId="33" xfId="0" applyNumberFormat="1" applyFont="1" applyBorder="1" applyAlignment="1">
      <alignment horizontal="center"/>
    </xf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Diseño_Relación de Actividades BT_2007 22.02.08" xfId="22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Neutral" xfId="32" builtinId="28" customBuiltin="1"/>
    <cellStyle name="Normal" xfId="0" builtinId="0"/>
    <cellStyle name="Normal_presupuesto potreros y pozo de agua" xfId="33"/>
    <cellStyle name="Notas 2" xfId="34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786654</xdr:colOff>
      <xdr:row>2</xdr:row>
      <xdr:rowOff>136152</xdr:rowOff>
    </xdr:from>
    <xdr:to>
      <xdr:col>3</xdr:col>
      <xdr:colOff>545726</xdr:colOff>
      <xdr:row>8</xdr:row>
      <xdr:rowOff>124764</xdr:rowOff>
    </xdr:to>
    <xdr:sp macro="" textlink="">
      <xdr:nvSpPr>
        <xdr:cNvPr id="3" name="Text Box 20"/>
        <xdr:cNvSpPr txBox="1">
          <a:spLocks noChangeArrowheads="1"/>
        </xdr:cNvSpPr>
      </xdr:nvSpPr>
      <xdr:spPr bwMode="auto">
        <a:xfrm>
          <a:off x="1683125" y="472328"/>
          <a:ext cx="3244101" cy="1064377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s-PE" sz="1300" b="1" i="0" u="none" strike="noStrike" baseline="0">
              <a:solidFill>
                <a:srgbClr val="000000"/>
              </a:solidFill>
              <a:latin typeface="Arial"/>
              <a:cs typeface="Arial"/>
            </a:rPr>
            <a:t>CALPRA CORPORATION E.I.R.L.</a:t>
          </a:r>
        </a:p>
        <a:p>
          <a:pPr algn="ctr" rtl="0">
            <a:defRPr sz="1000"/>
          </a:pPr>
          <a:r>
            <a:rPr lang="es-P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Oficina: Calle Los Fresnos Mza. G1 Lote 21. Urb. Miraflores - Castilla</a:t>
          </a:r>
        </a:p>
        <a:p>
          <a:pPr algn="ctr" rtl="0">
            <a:defRPr sz="1000"/>
          </a:pPr>
          <a:r>
            <a:rPr lang="es-P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Telf: (073) 343274 - RPC 969639950</a:t>
          </a:r>
        </a:p>
        <a:p>
          <a:pPr algn="ctr" rtl="0">
            <a:defRPr sz="1000"/>
          </a:pPr>
          <a:r>
            <a:rPr lang="es-PE" sz="1050" b="0" i="0" u="none" strike="noStrike" baseline="0">
              <a:solidFill>
                <a:srgbClr val="000000"/>
              </a:solidFill>
              <a:latin typeface="Arial"/>
              <a:cs typeface="Arial"/>
            </a:rPr>
            <a:t>RUC 20602094619</a:t>
          </a:r>
        </a:p>
        <a:p>
          <a:pPr algn="l" rtl="0">
            <a:defRPr sz="1000"/>
          </a:pPr>
          <a:endParaRPr lang="es-PE" sz="6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2:L42"/>
  <sheetViews>
    <sheetView showGridLines="0" tabSelected="1" topLeftCell="A25" zoomScale="142" zoomScaleNormal="142" workbookViewId="0">
      <selection activeCell="C37" sqref="C37"/>
    </sheetView>
  </sheetViews>
  <sheetFormatPr baseColWidth="10" defaultRowHeight="12.75" x14ac:dyDescent="0.2"/>
  <cols>
    <col min="1" max="1" width="11.7109375" style="1" customWidth="1"/>
    <col min="2" max="2" width="1.7109375" style="1" customWidth="1"/>
    <col min="3" max="3" width="56.140625" style="2" customWidth="1"/>
    <col min="4" max="4" width="13.85546875" style="1" customWidth="1"/>
    <col min="5" max="5" width="12" style="4" customWidth="1"/>
    <col min="6" max="6" width="11.85546875" style="1" hidden="1" customWidth="1"/>
    <col min="7" max="7" width="13.42578125" style="1" customWidth="1"/>
    <col min="8" max="8" width="13.28515625" style="3" customWidth="1"/>
    <col min="9" max="9" width="12.7109375" bestFit="1" customWidth="1"/>
    <col min="10" max="10" width="12.28515625" bestFit="1" customWidth="1"/>
  </cols>
  <sheetData>
    <row r="2" spans="1:12" ht="14.25" x14ac:dyDescent="0.2">
      <c r="D2" s="7"/>
      <c r="E2" s="7"/>
      <c r="F2" s="7"/>
      <c r="G2" s="8"/>
      <c r="H2" s="7"/>
      <c r="I2" s="7"/>
      <c r="J2" s="8"/>
      <c r="K2" s="7"/>
      <c r="L2" s="7"/>
    </row>
    <row r="3" spans="1:12" ht="14.25" x14ac:dyDescent="0.2">
      <c r="D3" s="7"/>
      <c r="E3" s="7"/>
      <c r="F3" s="7"/>
      <c r="G3" s="8"/>
      <c r="H3" s="7"/>
      <c r="I3" s="7"/>
      <c r="J3" s="8"/>
      <c r="K3" s="7"/>
      <c r="L3" s="7"/>
    </row>
    <row r="4" spans="1:12" ht="14.25" x14ac:dyDescent="0.2">
      <c r="D4" s="7"/>
      <c r="E4" s="7"/>
      <c r="F4" s="7"/>
      <c r="G4" s="8"/>
      <c r="H4" s="7"/>
      <c r="I4" s="7"/>
      <c r="J4" s="8"/>
      <c r="K4" s="7"/>
      <c r="L4" s="7"/>
    </row>
    <row r="5" spans="1:12" ht="14.25" x14ac:dyDescent="0.2">
      <c r="D5" s="7"/>
      <c r="E5" s="7"/>
      <c r="F5" s="7"/>
      <c r="G5" s="8"/>
      <c r="H5" s="7"/>
      <c r="I5" s="7"/>
      <c r="J5" s="8"/>
      <c r="K5" s="7"/>
      <c r="L5" s="7"/>
    </row>
    <row r="6" spans="1:12" ht="14.25" x14ac:dyDescent="0.2">
      <c r="D6" s="7"/>
      <c r="E6" s="7"/>
      <c r="F6" s="7"/>
      <c r="G6" s="8"/>
      <c r="H6" s="7"/>
      <c r="I6" s="7"/>
      <c r="J6" s="8"/>
      <c r="K6" s="7"/>
      <c r="L6" s="7"/>
    </row>
    <row r="7" spans="1:12" ht="14.25" x14ac:dyDescent="0.2">
      <c r="D7" s="7"/>
      <c r="E7" s="7"/>
      <c r="F7" s="7"/>
      <c r="G7" s="8"/>
      <c r="H7" s="7"/>
      <c r="I7" s="7"/>
      <c r="J7" s="8"/>
      <c r="K7" s="7"/>
      <c r="L7" s="7"/>
    </row>
    <row r="8" spans="1:12" ht="14.25" x14ac:dyDescent="0.2">
      <c r="D8" s="7"/>
      <c r="E8" s="7"/>
      <c r="F8" s="7"/>
      <c r="G8" s="8"/>
      <c r="H8" s="7"/>
      <c r="I8" s="7"/>
      <c r="J8" s="8"/>
      <c r="K8" s="7"/>
      <c r="L8" s="7"/>
    </row>
    <row r="9" spans="1:12" ht="14.25" x14ac:dyDescent="0.2">
      <c r="D9" s="7"/>
      <c r="E9" s="7"/>
      <c r="F9" s="7"/>
      <c r="G9" s="8"/>
      <c r="H9" s="7"/>
      <c r="I9" s="7"/>
      <c r="J9" s="8"/>
      <c r="K9" s="7"/>
      <c r="L9" s="7"/>
    </row>
    <row r="10" spans="1:12" ht="14.25" x14ac:dyDescent="0.2">
      <c r="D10" s="7"/>
      <c r="E10" s="7"/>
      <c r="F10" s="7"/>
      <c r="G10" s="8"/>
      <c r="H10" s="7"/>
      <c r="I10" s="7"/>
      <c r="J10" s="8"/>
      <c r="K10" s="7"/>
      <c r="L10" s="7"/>
    </row>
    <row r="11" spans="1:12" ht="14.25" x14ac:dyDescent="0.2">
      <c r="D11" s="7"/>
      <c r="E11" s="7"/>
      <c r="F11" s="7"/>
      <c r="G11" s="8"/>
      <c r="H11" s="7"/>
      <c r="I11" s="7"/>
      <c r="J11" s="8"/>
      <c r="K11" s="7"/>
      <c r="L11" s="7"/>
    </row>
    <row r="12" spans="1:12" ht="15" x14ac:dyDescent="0.2">
      <c r="A12" s="18" t="s">
        <v>6</v>
      </c>
      <c r="B12" s="18"/>
      <c r="C12" s="9" t="s">
        <v>19</v>
      </c>
      <c r="D12" s="11" t="s">
        <v>24</v>
      </c>
      <c r="F12" s="10"/>
      <c r="G12" s="10"/>
      <c r="I12" s="10"/>
      <c r="J12" s="8"/>
      <c r="K12" s="7"/>
      <c r="L12" s="7"/>
    </row>
    <row r="13" spans="1:12" ht="15" x14ac:dyDescent="0.2">
      <c r="A13" s="18" t="s">
        <v>7</v>
      </c>
      <c r="B13" s="18"/>
      <c r="C13" s="9">
        <v>20603046472</v>
      </c>
      <c r="D13" s="18"/>
      <c r="F13" s="9"/>
      <c r="G13" s="10"/>
      <c r="I13" s="10"/>
      <c r="L13" s="10"/>
    </row>
    <row r="14" spans="1:12" ht="15" x14ac:dyDescent="0.2">
      <c r="A14" s="18" t="s">
        <v>8</v>
      </c>
      <c r="B14" s="18"/>
      <c r="C14" s="9" t="s">
        <v>20</v>
      </c>
      <c r="D14" s="18"/>
      <c r="F14" s="9"/>
      <c r="G14" s="10"/>
      <c r="I14" s="10"/>
      <c r="L14" s="10"/>
    </row>
    <row r="15" spans="1:12" ht="15" x14ac:dyDescent="0.2">
      <c r="A15" s="18" t="s">
        <v>9</v>
      </c>
      <c r="B15" s="18"/>
      <c r="C15" s="9" t="s">
        <v>15</v>
      </c>
      <c r="D15" s="18"/>
      <c r="F15" s="10"/>
      <c r="G15" s="10"/>
      <c r="I15" s="10"/>
      <c r="L15" s="10"/>
    </row>
    <row r="16" spans="1:12" ht="15" x14ac:dyDescent="0.2">
      <c r="A16" s="18" t="s">
        <v>10</v>
      </c>
      <c r="B16" s="18"/>
      <c r="C16" s="9">
        <v>981097436</v>
      </c>
      <c r="D16" s="18"/>
      <c r="F16" s="9"/>
      <c r="G16" s="10"/>
      <c r="I16" s="10"/>
      <c r="L16" s="10"/>
    </row>
    <row r="17" spans="1:12" ht="15" x14ac:dyDescent="0.2">
      <c r="A17" s="19" t="s">
        <v>11</v>
      </c>
      <c r="B17" s="18"/>
      <c r="C17" s="11" t="s">
        <v>21</v>
      </c>
      <c r="D17" s="16" t="s">
        <v>12</v>
      </c>
      <c r="E17" s="9"/>
      <c r="F17" s="9"/>
      <c r="G17" s="10"/>
      <c r="I17" s="10"/>
      <c r="L17" s="10"/>
    </row>
    <row r="18" spans="1:12" ht="15" x14ac:dyDescent="0.2">
      <c r="A18" s="20"/>
      <c r="B18" s="20"/>
      <c r="C18" s="9" t="s">
        <v>22</v>
      </c>
      <c r="D18" s="21"/>
      <c r="E18" s="13"/>
      <c r="F18" s="14"/>
      <c r="G18" s="15"/>
      <c r="I18" s="17"/>
      <c r="L18" s="10"/>
    </row>
    <row r="19" spans="1:12" ht="15" x14ac:dyDescent="0.2">
      <c r="A19" s="20"/>
      <c r="B19" s="20"/>
      <c r="C19" s="9" t="s">
        <v>23</v>
      </c>
      <c r="D19" s="77"/>
      <c r="E19" s="78"/>
      <c r="F19" s="14"/>
      <c r="G19" s="79"/>
      <c r="I19" s="17"/>
      <c r="L19" s="10"/>
    </row>
    <row r="20" spans="1:12" ht="15" thickBot="1" x14ac:dyDescent="0.25">
      <c r="K20" s="12"/>
    </row>
    <row r="21" spans="1:12" ht="26.25" thickBot="1" x14ac:dyDescent="0.25">
      <c r="A21" s="26" t="s">
        <v>1</v>
      </c>
      <c r="B21" s="27"/>
      <c r="C21" s="28" t="s">
        <v>0</v>
      </c>
      <c r="D21" s="29" t="s">
        <v>2</v>
      </c>
      <c r="E21" s="22" t="s">
        <v>4</v>
      </c>
      <c r="F21" s="30" t="s">
        <v>3</v>
      </c>
      <c r="G21" s="5" t="s">
        <v>3</v>
      </c>
      <c r="H21" s="31" t="s">
        <v>5</v>
      </c>
    </row>
    <row r="22" spans="1:12" x14ac:dyDescent="0.2">
      <c r="A22" s="32">
        <v>1</v>
      </c>
      <c r="B22" s="33"/>
      <c r="C22" s="34" t="s">
        <v>25</v>
      </c>
      <c r="D22" s="61"/>
      <c r="E22" s="65"/>
      <c r="F22" s="35"/>
      <c r="G22" s="36"/>
      <c r="H22" s="37">
        <f>G24</f>
        <v>3000</v>
      </c>
    </row>
    <row r="23" spans="1:12" x14ac:dyDescent="0.2">
      <c r="A23" s="38"/>
      <c r="B23" s="39"/>
      <c r="C23" s="40" t="s">
        <v>16</v>
      </c>
      <c r="D23" s="62"/>
      <c r="E23" s="66"/>
      <c r="F23" s="41"/>
      <c r="G23" s="42"/>
      <c r="H23" s="43"/>
    </row>
    <row r="24" spans="1:12" x14ac:dyDescent="0.2">
      <c r="A24" s="44"/>
      <c r="B24" s="45"/>
      <c r="C24" s="46" t="s">
        <v>25</v>
      </c>
      <c r="D24" s="63" t="s">
        <v>17</v>
      </c>
      <c r="E24" s="67">
        <v>1</v>
      </c>
      <c r="F24" s="47"/>
      <c r="G24" s="48">
        <v>3000</v>
      </c>
      <c r="H24" s="49"/>
    </row>
    <row r="25" spans="1:12" x14ac:dyDescent="0.2">
      <c r="A25" s="44"/>
      <c r="B25" s="45"/>
      <c r="C25" s="46" t="s">
        <v>26</v>
      </c>
      <c r="D25" s="63"/>
      <c r="E25" s="68"/>
      <c r="F25" s="50"/>
      <c r="G25" s="51"/>
      <c r="H25" s="49"/>
    </row>
    <row r="26" spans="1:12" x14ac:dyDescent="0.2">
      <c r="A26" s="70"/>
      <c r="B26" s="71"/>
      <c r="C26" s="72"/>
      <c r="D26" s="73"/>
      <c r="E26" s="68"/>
      <c r="F26" s="50"/>
      <c r="G26" s="51"/>
      <c r="H26" s="74"/>
    </row>
    <row r="27" spans="1:12" x14ac:dyDescent="0.2">
      <c r="A27" s="75">
        <v>2</v>
      </c>
      <c r="B27" s="71"/>
      <c r="C27" s="76" t="s">
        <v>27</v>
      </c>
      <c r="D27" s="73"/>
      <c r="E27" s="68"/>
      <c r="F27" s="50"/>
      <c r="G27" s="51"/>
      <c r="H27" s="74">
        <f>G29</f>
        <v>2500</v>
      </c>
    </row>
    <row r="28" spans="1:12" x14ac:dyDescent="0.2">
      <c r="A28" s="75"/>
      <c r="B28" s="71"/>
      <c r="C28" s="40" t="s">
        <v>16</v>
      </c>
      <c r="D28" s="73"/>
      <c r="E28" s="68"/>
      <c r="F28" s="50"/>
      <c r="G28" s="51"/>
      <c r="H28" s="74"/>
    </row>
    <row r="29" spans="1:12" x14ac:dyDescent="0.2">
      <c r="A29" s="75"/>
      <c r="B29" s="71"/>
      <c r="C29" s="80" t="s">
        <v>29</v>
      </c>
      <c r="D29" s="63" t="s">
        <v>17</v>
      </c>
      <c r="E29" s="68">
        <v>1</v>
      </c>
      <c r="F29" s="50"/>
      <c r="G29" s="51">
        <v>2500</v>
      </c>
      <c r="H29" s="74"/>
    </row>
    <row r="30" spans="1:12" x14ac:dyDescent="0.2">
      <c r="A30" s="70"/>
      <c r="B30" s="71"/>
      <c r="C30" s="72" t="s">
        <v>27</v>
      </c>
      <c r="D30" s="63"/>
      <c r="E30" s="68"/>
      <c r="F30" s="50"/>
      <c r="G30" s="51"/>
      <c r="H30" s="74"/>
    </row>
    <row r="31" spans="1:12" x14ac:dyDescent="0.2">
      <c r="A31" s="70"/>
      <c r="B31" s="71"/>
      <c r="C31" s="72" t="s">
        <v>28</v>
      </c>
      <c r="D31" s="63"/>
      <c r="E31" s="68"/>
      <c r="F31" s="50"/>
      <c r="G31" s="51"/>
      <c r="H31" s="74"/>
    </row>
    <row r="32" spans="1:12" x14ac:dyDescent="0.2">
      <c r="A32" s="70"/>
      <c r="B32" s="71"/>
      <c r="C32" s="72"/>
      <c r="D32" s="73"/>
      <c r="E32" s="68"/>
      <c r="F32" s="50"/>
      <c r="G32" s="51"/>
      <c r="H32" s="74"/>
    </row>
    <row r="33" spans="1:8" x14ac:dyDescent="0.2">
      <c r="A33" s="75">
        <v>3</v>
      </c>
      <c r="B33" s="71"/>
      <c r="C33" s="76" t="s">
        <v>30</v>
      </c>
      <c r="D33" s="73"/>
      <c r="E33" s="68"/>
      <c r="F33" s="50"/>
      <c r="G33" s="51"/>
      <c r="H33" s="74">
        <f>SUM(G35:G36)</f>
        <v>750</v>
      </c>
    </row>
    <row r="34" spans="1:8" x14ac:dyDescent="0.2">
      <c r="A34" s="70"/>
      <c r="B34" s="71"/>
      <c r="C34" s="40" t="s">
        <v>16</v>
      </c>
      <c r="D34" s="73"/>
      <c r="E34" s="68"/>
      <c r="F34" s="50"/>
      <c r="G34" s="51"/>
      <c r="H34" s="74"/>
    </row>
    <row r="35" spans="1:8" x14ac:dyDescent="0.2">
      <c r="A35" s="70"/>
      <c r="B35" s="71"/>
      <c r="C35" s="72" t="s">
        <v>31</v>
      </c>
      <c r="D35" s="63" t="s">
        <v>17</v>
      </c>
      <c r="E35" s="68">
        <v>1</v>
      </c>
      <c r="F35" s="50"/>
      <c r="G35" s="51">
        <v>750</v>
      </c>
      <c r="H35" s="74"/>
    </row>
    <row r="36" spans="1:8" x14ac:dyDescent="0.2">
      <c r="A36" s="70"/>
      <c r="B36" s="71"/>
      <c r="C36" s="72" t="s">
        <v>32</v>
      </c>
      <c r="D36" s="63"/>
      <c r="E36" s="68"/>
      <c r="F36" s="50"/>
      <c r="G36" s="51"/>
      <c r="H36" s="74"/>
    </row>
    <row r="37" spans="1:8" ht="13.5" thickBot="1" x14ac:dyDescent="0.25">
      <c r="A37" s="55"/>
      <c r="B37" s="56"/>
      <c r="C37" s="57"/>
      <c r="D37" s="64"/>
      <c r="E37" s="69"/>
      <c r="F37" s="58"/>
      <c r="G37" s="59"/>
      <c r="H37" s="60"/>
    </row>
    <row r="38" spans="1:8" x14ac:dyDescent="0.2">
      <c r="A38" s="23"/>
      <c r="B38" s="23"/>
      <c r="C38" s="24"/>
      <c r="D38" s="25"/>
      <c r="E38" s="81" t="s">
        <v>13</v>
      </c>
      <c r="F38" s="82"/>
      <c r="G38" s="82"/>
      <c r="H38" s="52">
        <f>H22+H27+H33</f>
        <v>6250</v>
      </c>
    </row>
    <row r="39" spans="1:8" x14ac:dyDescent="0.2">
      <c r="A39" s="23"/>
      <c r="B39" s="23"/>
      <c r="C39" s="24"/>
      <c r="D39" s="25"/>
      <c r="E39" s="83" t="s">
        <v>14</v>
      </c>
      <c r="F39" s="84"/>
      <c r="G39" s="84"/>
      <c r="H39" s="53">
        <f>+H38*0.18</f>
        <v>1125</v>
      </c>
    </row>
    <row r="40" spans="1:8" ht="13.5" thickBot="1" x14ac:dyDescent="0.25">
      <c r="E40" s="85" t="s">
        <v>5</v>
      </c>
      <c r="F40" s="86"/>
      <c r="G40" s="86"/>
      <c r="H40" s="54">
        <f>+H38+H39</f>
        <v>7375</v>
      </c>
    </row>
    <row r="42" spans="1:8" x14ac:dyDescent="0.2">
      <c r="A42" s="6" t="s">
        <v>18</v>
      </c>
    </row>
  </sheetData>
  <mergeCells count="3">
    <mergeCell ref="E38:G38"/>
    <mergeCell ref="E39:G39"/>
    <mergeCell ref="E40:G40"/>
  </mergeCells>
  <phoneticPr fontId="2" type="noConversion"/>
  <conditionalFormatting sqref="A15:B19 G15:G17 F15 L13:L19 I12:I19 E17:E19 C15:C16 D17 J2:L12">
    <cfRule type="cellIs" dxfId="0" priority="1" stopIfTrue="1" operator="equal">
      <formula>0</formula>
    </cfRule>
  </conditionalFormatting>
  <pageMargins left="0.23622047244094491" right="0.23622047244094491" top="0.31496062992125984" bottom="0.23622047244094491" header="0" footer="0"/>
  <pageSetup paperSize="9" scale="5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METRADO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jreano</dc:creator>
  <cp:lastModifiedBy>Arellano Miranda, Carlo Valentino (Enosa)</cp:lastModifiedBy>
  <cp:lastPrinted>2019-03-05T01:55:19Z</cp:lastPrinted>
  <dcterms:created xsi:type="dcterms:W3CDTF">2007-01-20T16:23:53Z</dcterms:created>
  <dcterms:modified xsi:type="dcterms:W3CDTF">2019-10-16T21:49:32Z</dcterms:modified>
</cp:coreProperties>
</file>