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N13" i="1" s="1"/>
  <c r="O13" i="1" s="1"/>
  <c r="M9" i="1"/>
  <c r="N9" i="1" s="1"/>
  <c r="O9" i="1" s="1"/>
  <c r="M10" i="1"/>
  <c r="N10" i="1" s="1"/>
  <c r="M11" i="1"/>
  <c r="N11" i="1" s="1"/>
  <c r="O11" i="1" s="1"/>
  <c r="M12" i="1"/>
  <c r="N12" i="1" s="1"/>
  <c r="O12" i="1" s="1"/>
  <c r="P12" i="1" s="1"/>
  <c r="M14" i="1"/>
  <c r="N14" i="1" s="1"/>
  <c r="O14" i="1" s="1"/>
  <c r="M15" i="1"/>
  <c r="N15" i="1" s="1"/>
  <c r="M16" i="1"/>
  <c r="N16" i="1" s="1"/>
  <c r="M8" i="1"/>
  <c r="N8" i="1" s="1"/>
  <c r="M17" i="1" l="1"/>
  <c r="N17" i="1" s="1"/>
  <c r="P13" i="1"/>
  <c r="O15" i="1"/>
  <c r="P15" i="1" s="1"/>
  <c r="O16" i="1"/>
  <c r="P16" i="1" s="1"/>
  <c r="O10" i="1"/>
  <c r="P10" i="1" s="1"/>
  <c r="O8" i="1"/>
  <c r="P8" i="1" s="1"/>
  <c r="P9" i="1"/>
  <c r="P14" i="1"/>
  <c r="P11" i="1"/>
  <c r="O17" i="1" l="1"/>
  <c r="P17" i="1" s="1"/>
</calcChain>
</file>

<file path=xl/sharedStrings.xml><?xml version="1.0" encoding="utf-8"?>
<sst xmlns="http://schemas.openxmlformats.org/spreadsheetml/2006/main" count="17" uniqueCount="17">
  <si>
    <t>FECHA</t>
  </si>
  <si>
    <t>CALIDAD</t>
  </si>
  <si>
    <t>CAMARA</t>
  </si>
  <si>
    <t>ALMACEN</t>
  </si>
  <si>
    <t>TERCEROS</t>
  </si>
  <si>
    <t>TOTAL</t>
  </si>
  <si>
    <t>COSTO</t>
  </si>
  <si>
    <t>IGV</t>
  </si>
  <si>
    <t>SUB TOTAL</t>
  </si>
  <si>
    <t>SEMANA DEL 01 AL 09 DE OCTUBRE DE 2019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</si>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</sst>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3" xfId="0" applyBorder="1"/>
    <xf numFmtId="0" fontId="0" fillId="0" borderId="6" xfId="0" applyBorder="1"/>
    <xf numFmtId="14" fontId="0" fillId="0" borderId="4" xfId="0" applyNumberFormat="1" applyBorder="1"/>
    <xf numFmtId="1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>
      <alignment horizontal="center" vertical="center"/>
    </xf>
    <xf numFmtId="0" fontId="2" fillId="0" borderId="4" xfId="0" applyFont="1" applyBorder="1"/>
    <xf numFmtId="14" fontId="0" fillId="0" borderId="5" xfId="0" applyNumberFormat="1" applyBorder="1"/>
    <xf numFmtId="0" fontId="0" fillId="0" borderId="8" xfId="0" applyNumberForma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7"/>
  <sheetViews>
    <sheetView tabSelected="1" workbookViewId="0">
      <selection activeCell="M17" sqref="M17:P17"/>
    </sheetView>
  </sheetViews>
  <sheetFormatPr baseColWidth="10" defaultRowHeight="15" x14ac:dyDescent="0.25"/>
  <cols>
    <col min="13" max="13" width="13.85546875" customWidth="1"/>
  </cols>
  <sheetData>
    <row r="4" spans="2:16" ht="15.75" thickBot="1" x14ac:dyDescent="0.3"/>
    <row r="5" spans="2:16" x14ac:dyDescent="0.25">
      <c r="B5" s="17" t="s">
        <v>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</row>
    <row r="6" spans="2:16" x14ac:dyDescent="0.25">
      <c r="B6" s="14" t="s">
        <v>10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2:16" x14ac:dyDescent="0.25">
      <c r="B7" s="8" t="s">
        <v>0</v>
      </c>
      <c r="C7" s="7" t="s">
        <v>11</v>
      </c>
      <c r="D7" s="7" t="s">
        <v>12</v>
      </c>
      <c r="E7" s="7" t="s">
        <v>13</v>
      </c>
      <c r="F7" s="7" t="s">
        <v>1</v>
      </c>
      <c r="G7" s="7" t="s">
        <v>14</v>
      </c>
      <c r="H7" s="7" t="s">
        <v>2</v>
      </c>
      <c r="I7" s="7" t="s">
        <v>3</v>
      </c>
      <c r="J7" s="7" t="s">
        <v>15</v>
      </c>
      <c r="K7" s="7" t="s">
        <v>16</v>
      </c>
      <c r="L7" s="7" t="s">
        <v>4</v>
      </c>
      <c r="M7" s="7" t="s">
        <v>5</v>
      </c>
      <c r="N7" s="7" t="s">
        <v>6</v>
      </c>
      <c r="O7" s="7" t="s">
        <v>7</v>
      </c>
      <c r="P7" s="7" t="s">
        <v>8</v>
      </c>
    </row>
    <row r="8" spans="2:16" x14ac:dyDescent="0.25">
      <c r="B8" s="4">
        <v>43709</v>
      </c>
      <c r="C8" s="5">
        <v>1</v>
      </c>
      <c r="D8" s="5">
        <v>1</v>
      </c>
      <c r="E8" s="5">
        <v>1</v>
      </c>
      <c r="F8" s="5">
        <v>1</v>
      </c>
      <c r="G8" s="5">
        <v>4</v>
      </c>
      <c r="H8" s="5">
        <v>1</v>
      </c>
      <c r="I8" s="5">
        <v>1</v>
      </c>
      <c r="J8" s="5">
        <v>1</v>
      </c>
      <c r="K8" s="5">
        <v>2</v>
      </c>
      <c r="L8" s="5">
        <v>0</v>
      </c>
      <c r="M8" s="10">
        <f t="shared" ref="M8:M16" si="0">SUM(C8:L8)</f>
        <v>13</v>
      </c>
      <c r="N8" s="5">
        <f>M8*7</f>
        <v>91</v>
      </c>
      <c r="O8" s="5">
        <f>N8*18%</f>
        <v>16.38</v>
      </c>
      <c r="P8" s="6">
        <f>N8+O8</f>
        <v>107.38</v>
      </c>
    </row>
    <row r="9" spans="2:16" x14ac:dyDescent="0.25">
      <c r="B9" s="3">
        <v>43710</v>
      </c>
      <c r="C9" s="1">
        <v>1</v>
      </c>
      <c r="D9" s="1">
        <v>1</v>
      </c>
      <c r="E9" s="1">
        <v>1</v>
      </c>
      <c r="F9" s="1">
        <v>1</v>
      </c>
      <c r="G9" s="1">
        <v>4</v>
      </c>
      <c r="H9" s="1">
        <v>1</v>
      </c>
      <c r="I9" s="1">
        <v>1</v>
      </c>
      <c r="J9" s="1">
        <v>1</v>
      </c>
      <c r="K9" s="1">
        <v>2</v>
      </c>
      <c r="L9" s="1">
        <v>0</v>
      </c>
      <c r="M9" s="10">
        <f t="shared" si="0"/>
        <v>13</v>
      </c>
      <c r="N9" s="5">
        <f t="shared" ref="N9:N17" si="1">M9*7</f>
        <v>91</v>
      </c>
      <c r="O9" s="5">
        <f t="shared" ref="O9:O17" si="2">N9*18%</f>
        <v>16.38</v>
      </c>
      <c r="P9" s="6">
        <f t="shared" ref="P9:P17" si="3">N9+O9</f>
        <v>107.38</v>
      </c>
    </row>
    <row r="10" spans="2:16" x14ac:dyDescent="0.25">
      <c r="B10" s="3">
        <v>43711</v>
      </c>
      <c r="C10" s="1">
        <v>1</v>
      </c>
      <c r="D10" s="1">
        <v>1</v>
      </c>
      <c r="E10" s="1">
        <v>1</v>
      </c>
      <c r="F10" s="1">
        <v>0</v>
      </c>
      <c r="G10" s="1">
        <v>4</v>
      </c>
      <c r="H10" s="1">
        <v>1</v>
      </c>
      <c r="I10" s="1">
        <v>1</v>
      </c>
      <c r="J10" s="1">
        <v>1</v>
      </c>
      <c r="K10" s="1">
        <v>2</v>
      </c>
      <c r="L10" s="1">
        <v>0</v>
      </c>
      <c r="M10" s="10">
        <f t="shared" si="0"/>
        <v>12</v>
      </c>
      <c r="N10" s="5">
        <f t="shared" si="1"/>
        <v>84</v>
      </c>
      <c r="O10" s="5">
        <f t="shared" si="2"/>
        <v>15.12</v>
      </c>
      <c r="P10" s="6">
        <f t="shared" si="3"/>
        <v>99.12</v>
      </c>
    </row>
    <row r="11" spans="2:16" x14ac:dyDescent="0.25">
      <c r="B11" s="3">
        <v>43712</v>
      </c>
      <c r="C11" s="1">
        <v>1</v>
      </c>
      <c r="D11" s="1">
        <v>1</v>
      </c>
      <c r="E11" s="1">
        <v>1</v>
      </c>
      <c r="F11" s="1">
        <v>1</v>
      </c>
      <c r="G11" s="1">
        <v>4</v>
      </c>
      <c r="H11" s="1">
        <v>0</v>
      </c>
      <c r="I11" s="1">
        <v>1</v>
      </c>
      <c r="J11" s="1">
        <v>1</v>
      </c>
      <c r="K11" s="1">
        <v>2</v>
      </c>
      <c r="L11" s="1">
        <v>0</v>
      </c>
      <c r="M11" s="10">
        <f t="shared" si="0"/>
        <v>12</v>
      </c>
      <c r="N11" s="5">
        <f t="shared" si="1"/>
        <v>84</v>
      </c>
      <c r="O11" s="5">
        <f t="shared" si="2"/>
        <v>15.12</v>
      </c>
      <c r="P11" s="6">
        <f t="shared" si="3"/>
        <v>99.12</v>
      </c>
    </row>
    <row r="12" spans="2:16" x14ac:dyDescent="0.25">
      <c r="B12" s="3">
        <v>43713</v>
      </c>
      <c r="C12" s="1">
        <v>0</v>
      </c>
      <c r="D12" s="1">
        <v>0</v>
      </c>
      <c r="E12" s="1">
        <v>0</v>
      </c>
      <c r="F12" s="1">
        <v>1</v>
      </c>
      <c r="G12" s="1">
        <v>2</v>
      </c>
      <c r="H12" s="1">
        <v>1</v>
      </c>
      <c r="I12" s="1">
        <v>1</v>
      </c>
      <c r="J12" s="1">
        <v>1</v>
      </c>
      <c r="K12" s="1">
        <v>2</v>
      </c>
      <c r="L12" s="1">
        <v>0</v>
      </c>
      <c r="M12" s="10">
        <f t="shared" si="0"/>
        <v>8</v>
      </c>
      <c r="N12" s="5">
        <f>M12*7</f>
        <v>56</v>
      </c>
      <c r="O12" s="5">
        <f>N12*18%</f>
        <v>10.08</v>
      </c>
      <c r="P12" s="6">
        <f>N12+O12</f>
        <v>66.08</v>
      </c>
    </row>
    <row r="13" spans="2:16" x14ac:dyDescent="0.25">
      <c r="B13" s="3">
        <v>43714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1</v>
      </c>
      <c r="J13" s="1">
        <v>0</v>
      </c>
      <c r="K13" s="1">
        <v>2</v>
      </c>
      <c r="L13" s="1">
        <v>0</v>
      </c>
      <c r="M13" s="10">
        <f t="shared" si="0"/>
        <v>4</v>
      </c>
      <c r="N13" s="5">
        <f>M13*7</f>
        <v>28</v>
      </c>
      <c r="O13" s="5">
        <f>N13*18%</f>
        <v>5.04</v>
      </c>
      <c r="P13" s="6">
        <f>N13+O13</f>
        <v>33.04</v>
      </c>
    </row>
    <row r="14" spans="2:16" x14ac:dyDescent="0.25">
      <c r="B14" s="3">
        <v>43715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2</v>
      </c>
      <c r="L14" s="1">
        <v>0</v>
      </c>
      <c r="M14" s="10">
        <f t="shared" si="0"/>
        <v>10</v>
      </c>
      <c r="N14" s="5">
        <f t="shared" si="1"/>
        <v>70</v>
      </c>
      <c r="O14" s="5">
        <f t="shared" si="2"/>
        <v>12.6</v>
      </c>
      <c r="P14" s="6">
        <f t="shared" si="3"/>
        <v>82.6</v>
      </c>
    </row>
    <row r="15" spans="2:16" x14ac:dyDescent="0.25">
      <c r="B15" s="3">
        <v>43716</v>
      </c>
      <c r="C15" s="1">
        <v>0</v>
      </c>
      <c r="D15" s="1">
        <v>0</v>
      </c>
      <c r="E15" s="1">
        <v>0</v>
      </c>
      <c r="F15" s="1">
        <v>1</v>
      </c>
      <c r="G15" s="1">
        <v>3</v>
      </c>
      <c r="H15" s="1">
        <v>0</v>
      </c>
      <c r="I15" s="1">
        <v>1</v>
      </c>
      <c r="J15" s="1">
        <v>1</v>
      </c>
      <c r="K15" s="1">
        <v>2</v>
      </c>
      <c r="L15" s="1">
        <v>0</v>
      </c>
      <c r="M15" s="10">
        <f t="shared" si="0"/>
        <v>8</v>
      </c>
      <c r="N15" s="5">
        <f t="shared" si="1"/>
        <v>56</v>
      </c>
      <c r="O15" s="5">
        <f t="shared" si="2"/>
        <v>10.08</v>
      </c>
      <c r="P15" s="6">
        <f t="shared" si="3"/>
        <v>66.08</v>
      </c>
    </row>
    <row r="16" spans="2:16" ht="15.75" thickBot="1" x14ac:dyDescent="0.3">
      <c r="B16" s="9">
        <v>43717</v>
      </c>
      <c r="C16" s="2">
        <v>1</v>
      </c>
      <c r="D16" s="2">
        <v>1</v>
      </c>
      <c r="E16" s="2">
        <v>1</v>
      </c>
      <c r="F16" s="2">
        <v>1</v>
      </c>
      <c r="G16" s="2">
        <v>3</v>
      </c>
      <c r="H16" s="2">
        <v>1</v>
      </c>
      <c r="I16" s="2">
        <v>1</v>
      </c>
      <c r="J16" s="2">
        <v>1</v>
      </c>
      <c r="K16" s="2">
        <v>2</v>
      </c>
      <c r="L16" s="2">
        <v>0</v>
      </c>
      <c r="M16" s="11">
        <f t="shared" si="0"/>
        <v>12</v>
      </c>
      <c r="N16" s="12">
        <f t="shared" si="1"/>
        <v>84</v>
      </c>
      <c r="O16" s="12">
        <f t="shared" si="2"/>
        <v>15.12</v>
      </c>
      <c r="P16" s="13">
        <f t="shared" si="3"/>
        <v>99.12</v>
      </c>
    </row>
    <row r="17" spans="13:16" ht="15.75" thickBot="1" x14ac:dyDescent="0.3">
      <c r="M17" s="20">
        <f>SUM(M8:M16)</f>
        <v>92</v>
      </c>
      <c r="N17" s="21">
        <f t="shared" si="1"/>
        <v>644</v>
      </c>
      <c r="O17" s="21">
        <f t="shared" si="2"/>
        <v>115.92</v>
      </c>
      <c r="P17" s="22">
        <f t="shared" si="3"/>
        <v>759.92</v>
      </c>
    </row>
  </sheetData>
  <mergeCells count="2">
    <mergeCell ref="B6:P6"/>
    <mergeCell ref="B5:P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2019-10-09T21:54:46Z</dcterms:modified>
</cp:coreProperties>
</file>